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e_B\Desktop\Frontier paper\Submission 3\"/>
    </mc:Choice>
  </mc:AlternateContent>
  <xr:revisionPtr revIDLastSave="0" documentId="13_ncr:1_{4C2FF785-ADFC-40C6-BDCF-B6BF0AF49E19}" xr6:coauthVersionLast="47" xr6:coauthVersionMax="47" xr10:uidLastSave="{00000000-0000-0000-0000-000000000000}"/>
  <bookViews>
    <workbookView xWindow="-120" yWindow="-120" windowWidth="20730" windowHeight="11160" activeTab="1" xr2:uid="{4CE86FF5-54EE-4F5D-949C-7332F11FC133}"/>
  </bookViews>
  <sheets>
    <sheet name="Compressive strength " sheetId="2" r:id="rId1"/>
    <sheet name="Elastic modulus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6" i="2" l="1"/>
  <c r="S36" i="2"/>
  <c r="O36" i="2"/>
  <c r="N36" i="2"/>
  <c r="J36" i="2"/>
  <c r="I36" i="2"/>
  <c r="T35" i="2"/>
  <c r="S35" i="2"/>
  <c r="O35" i="2"/>
  <c r="N35" i="2"/>
  <c r="J35" i="2"/>
  <c r="I35" i="2"/>
  <c r="T33" i="2"/>
  <c r="S33" i="2"/>
  <c r="O33" i="2"/>
  <c r="N33" i="2"/>
  <c r="J33" i="2"/>
  <c r="I33" i="2"/>
  <c r="T32" i="2"/>
  <c r="S32" i="2"/>
  <c r="O32" i="2"/>
  <c r="N32" i="2"/>
  <c r="J32" i="2"/>
  <c r="I32" i="2"/>
  <c r="T30" i="2"/>
  <c r="S30" i="2"/>
  <c r="O30" i="2"/>
  <c r="N30" i="2"/>
  <c r="J30" i="2"/>
  <c r="I30" i="2"/>
  <c r="T29" i="2"/>
  <c r="S29" i="2"/>
  <c r="O29" i="2"/>
  <c r="N29" i="2"/>
  <c r="J29" i="2"/>
  <c r="I29" i="2"/>
  <c r="T27" i="2"/>
  <c r="S27" i="2"/>
  <c r="O27" i="2"/>
  <c r="N27" i="2"/>
  <c r="J27" i="2"/>
  <c r="I27" i="2"/>
  <c r="T26" i="2"/>
  <c r="S26" i="2"/>
  <c r="O26" i="2"/>
  <c r="N26" i="2"/>
  <c r="J26" i="2"/>
  <c r="I26" i="2"/>
  <c r="T24" i="2"/>
  <c r="S24" i="2"/>
  <c r="O24" i="2"/>
  <c r="N24" i="2"/>
  <c r="J24" i="2"/>
  <c r="I24" i="2"/>
  <c r="T23" i="2"/>
  <c r="S23" i="2"/>
  <c r="O23" i="2"/>
  <c r="N23" i="2"/>
  <c r="J23" i="2"/>
  <c r="I23" i="2"/>
  <c r="T20" i="2"/>
  <c r="S20" i="2"/>
  <c r="O20" i="2"/>
  <c r="N20" i="2"/>
  <c r="J20" i="2"/>
  <c r="I20" i="2"/>
  <c r="T19" i="2"/>
  <c r="S19" i="2"/>
  <c r="O19" i="2"/>
  <c r="N19" i="2"/>
  <c r="J19" i="2"/>
  <c r="I19" i="2"/>
  <c r="T17" i="2"/>
  <c r="S17" i="2"/>
  <c r="O17" i="2"/>
  <c r="N17" i="2"/>
  <c r="J17" i="2"/>
  <c r="I17" i="2"/>
  <c r="T16" i="2"/>
  <c r="S16" i="2"/>
  <c r="O16" i="2"/>
  <c r="N16" i="2"/>
  <c r="J16" i="2"/>
  <c r="I16" i="2"/>
  <c r="T14" i="2"/>
  <c r="S14" i="2"/>
  <c r="O14" i="2"/>
  <c r="N14" i="2"/>
  <c r="J14" i="2"/>
  <c r="I14" i="2"/>
  <c r="T13" i="2"/>
  <c r="S13" i="2"/>
  <c r="O13" i="2"/>
  <c r="N13" i="2"/>
  <c r="J13" i="2"/>
  <c r="I13" i="2"/>
  <c r="T11" i="2"/>
  <c r="S11" i="2"/>
  <c r="O11" i="2"/>
  <c r="N11" i="2"/>
  <c r="J11" i="2"/>
  <c r="I11" i="2"/>
  <c r="T10" i="2"/>
  <c r="S10" i="2"/>
  <c r="O10" i="2"/>
  <c r="N10" i="2"/>
  <c r="J10" i="2"/>
  <c r="I10" i="2"/>
  <c r="T8" i="2"/>
  <c r="S8" i="2"/>
  <c r="O8" i="2"/>
  <c r="N8" i="2"/>
  <c r="J8" i="2"/>
  <c r="I8" i="2"/>
  <c r="T7" i="2"/>
  <c r="S7" i="2"/>
  <c r="O7" i="2"/>
  <c r="N7" i="2"/>
  <c r="J7" i="2"/>
  <c r="I7" i="2"/>
  <c r="R35" i="1"/>
  <c r="Q35" i="1"/>
  <c r="M35" i="1"/>
  <c r="L35" i="1"/>
  <c r="H35" i="1"/>
  <c r="G35" i="1"/>
  <c r="R34" i="1"/>
  <c r="Q34" i="1"/>
  <c r="M34" i="1"/>
  <c r="L34" i="1"/>
  <c r="H34" i="1"/>
  <c r="G34" i="1"/>
  <c r="R32" i="1"/>
  <c r="Q32" i="1"/>
  <c r="M32" i="1"/>
  <c r="L32" i="1"/>
  <c r="H32" i="1"/>
  <c r="G32" i="1"/>
  <c r="R31" i="1"/>
  <c r="Q31" i="1"/>
  <c r="M31" i="1"/>
  <c r="L31" i="1"/>
  <c r="H31" i="1"/>
  <c r="G31" i="1"/>
  <c r="R29" i="1"/>
  <c r="Q29" i="1"/>
  <c r="M29" i="1"/>
  <c r="L29" i="1"/>
  <c r="H29" i="1"/>
  <c r="G29" i="1"/>
  <c r="R28" i="1"/>
  <c r="Q28" i="1"/>
  <c r="M28" i="1"/>
  <c r="L28" i="1"/>
  <c r="H28" i="1"/>
  <c r="G28" i="1"/>
  <c r="R26" i="1"/>
  <c r="Q26" i="1"/>
  <c r="M26" i="1"/>
  <c r="L26" i="1"/>
  <c r="H26" i="1"/>
  <c r="G26" i="1"/>
  <c r="R25" i="1"/>
  <c r="Q25" i="1"/>
  <c r="M25" i="1"/>
  <c r="L25" i="1"/>
  <c r="H25" i="1"/>
  <c r="G25" i="1"/>
  <c r="R23" i="1"/>
  <c r="Q23" i="1"/>
  <c r="M23" i="1"/>
  <c r="L23" i="1"/>
  <c r="H23" i="1"/>
  <c r="G23" i="1"/>
  <c r="R22" i="1"/>
  <c r="Q22" i="1"/>
  <c r="M22" i="1"/>
  <c r="L22" i="1"/>
  <c r="H22" i="1"/>
  <c r="G22" i="1"/>
  <c r="R21" i="1"/>
  <c r="Q21" i="1"/>
  <c r="M21" i="1"/>
  <c r="L21" i="1"/>
  <c r="H21" i="1"/>
  <c r="G21" i="1"/>
  <c r="R20" i="1"/>
  <c r="Q20" i="1"/>
  <c r="M20" i="1"/>
  <c r="L20" i="1"/>
  <c r="H20" i="1"/>
  <c r="G20" i="1"/>
  <c r="R18" i="1"/>
  <c r="Q18" i="1"/>
  <c r="M18" i="1"/>
  <c r="L18" i="1"/>
  <c r="H18" i="1"/>
  <c r="G18" i="1"/>
  <c r="R17" i="1"/>
  <c r="Q17" i="1"/>
  <c r="M17" i="1"/>
  <c r="L17" i="1"/>
  <c r="H17" i="1"/>
  <c r="G17" i="1"/>
  <c r="R15" i="1"/>
  <c r="Q15" i="1"/>
  <c r="M15" i="1"/>
  <c r="L15" i="1"/>
  <c r="H15" i="1"/>
  <c r="G15" i="1"/>
  <c r="R14" i="1"/>
  <c r="Q14" i="1"/>
  <c r="M14" i="1"/>
  <c r="L14" i="1"/>
  <c r="H14" i="1"/>
  <c r="G14" i="1"/>
  <c r="R12" i="1"/>
  <c r="Q12" i="1"/>
  <c r="M12" i="1"/>
  <c r="L12" i="1"/>
  <c r="H12" i="1"/>
  <c r="G12" i="1"/>
  <c r="R11" i="1"/>
  <c r="Q11" i="1"/>
  <c r="M11" i="1"/>
  <c r="L11" i="1"/>
  <c r="H11" i="1"/>
  <c r="G11" i="1"/>
  <c r="R9" i="1"/>
  <c r="Q9" i="1"/>
  <c r="M9" i="1"/>
  <c r="L9" i="1"/>
  <c r="H9" i="1"/>
  <c r="G9" i="1"/>
  <c r="R8" i="1"/>
  <c r="Q8" i="1"/>
  <c r="M8" i="1"/>
  <c r="L8" i="1"/>
  <c r="H8" i="1"/>
  <c r="G8" i="1"/>
</calcChain>
</file>

<file path=xl/sharedStrings.xml><?xml version="1.0" encoding="utf-8"?>
<sst xmlns="http://schemas.openxmlformats.org/spreadsheetml/2006/main" count="87" uniqueCount="35">
  <si>
    <t>3 Days</t>
  </si>
  <si>
    <t xml:space="preserve">28 days </t>
  </si>
  <si>
    <t>Mix</t>
  </si>
  <si>
    <t>Elastic modulus (GPa)</t>
  </si>
  <si>
    <t>Sample 1</t>
  </si>
  <si>
    <t>Sample 2</t>
  </si>
  <si>
    <t>Sample 3</t>
  </si>
  <si>
    <t xml:space="preserve">Average </t>
  </si>
  <si>
    <t>A-0-P</t>
  </si>
  <si>
    <t>A-0-F</t>
  </si>
  <si>
    <t xml:space="preserve">180 days </t>
  </si>
  <si>
    <t>Stand. Dev</t>
  </si>
  <si>
    <t>A1-25-P</t>
  </si>
  <si>
    <t>A1-25-F</t>
  </si>
  <si>
    <t>A2-25-P</t>
  </si>
  <si>
    <t>A2-25-F</t>
  </si>
  <si>
    <t>A1-50-P</t>
  </si>
  <si>
    <t>A1-50-F</t>
  </si>
  <si>
    <t>A2-50-P</t>
  </si>
  <si>
    <t>A2-50-F</t>
  </si>
  <si>
    <t>B-0-P</t>
  </si>
  <si>
    <t>B-0-F</t>
  </si>
  <si>
    <t>B1-25-P</t>
  </si>
  <si>
    <t>B1-25-F</t>
  </si>
  <si>
    <t>B2-25-P</t>
  </si>
  <si>
    <t>B2-25-F</t>
  </si>
  <si>
    <t>B1-50-P</t>
  </si>
  <si>
    <t>B1-50-F</t>
  </si>
  <si>
    <t>B2-50-P</t>
  </si>
  <si>
    <t>B2-50-F</t>
  </si>
  <si>
    <t xml:space="preserve">Standard dev. </t>
  </si>
  <si>
    <t>Av. Strength (MPa)</t>
  </si>
  <si>
    <t>w/b</t>
  </si>
  <si>
    <t>Compressive strength (MPa)</t>
  </si>
  <si>
    <t>FRA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</si>
</sst>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2" xfId="0" applyBorder="1"/>
    <xf numFmtId="0" fontId="1" fillId="0" borderId="1" xfId="0" applyFont="1" applyBorder="1"/>
    <xf numFmtId="164" fontId="0" fillId="0" borderId="0" xfId="0" applyNumberFormat="1"/>
    <xf numFmtId="164" fontId="1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/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18" xfId="0" applyBorder="1"/>
    <xf numFmtId="0" fontId="1" fillId="0" borderId="18" xfId="0" applyFont="1" applyBorder="1"/>
    <xf numFmtId="164" fontId="1" fillId="0" borderId="19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6" xfId="0" applyFont="1" applyBorder="1"/>
    <xf numFmtId="164" fontId="1" fillId="0" borderId="1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3" xfId="0" applyBorder="1"/>
    <xf numFmtId="2" fontId="0" fillId="0" borderId="0" xfId="0" applyNumberFormat="1"/>
    <xf numFmtId="0" fontId="2" fillId="0" borderId="0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3" xfId="0" applyNumberFormat="1" applyFont="1" applyBorder="1"/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Border="1"/>
    <xf numFmtId="164" fontId="1" fillId="0" borderId="12" xfId="0" applyNumberFormat="1" applyFont="1" applyBorder="1"/>
    <xf numFmtId="164" fontId="0" fillId="0" borderId="12" xfId="0" applyNumberFormat="1" applyBorder="1"/>
    <xf numFmtId="0" fontId="0" fillId="0" borderId="0" xfId="0" applyAlignment="1">
      <alignment vertical="center"/>
    </xf>
    <xf numFmtId="9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23459233145508"/>
          <c:y val="2.4049702456572435E-2"/>
          <c:w val="0.87778145417992959"/>
          <c:h val="0.69631567005656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'Compressive strength '!$F$4</c:f>
              <c:strCache>
                <c:ptCount val="1"/>
                <c:pt idx="0">
                  <c:v>3 Days</c:v>
                </c:pt>
              </c:strCache>
            </c:strRef>
          </c:tx>
          <c:spPr>
            <a:pattFill prst="sphere">
              <a:fgClr>
                <a:srgbClr val="0070C0"/>
              </a:fgClr>
              <a:bgClr>
                <a:sysClr val="window" lastClr="FFFFFF"/>
              </a:bgClr>
            </a:pattFill>
            <a:ln>
              <a:solidFill>
                <a:srgbClr val="0070C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'!$I$7:$I$36</c15:sqref>
                    </c15:fullRef>
                  </c:ext>
                </c:extLst>
                <c:f>'Compressive strength '!$I$7:$I$20</c:f>
                <c:numCache>
                  <c:formatCode>General</c:formatCode>
                  <c:ptCount val="14"/>
                  <c:pt idx="0">
                    <c:v>1.2288205727444521</c:v>
                  </c:pt>
                  <c:pt idx="1">
                    <c:v>0.86216781042517032</c:v>
                  </c:pt>
                  <c:pt idx="3">
                    <c:v>1.0785793124908949</c:v>
                  </c:pt>
                  <c:pt idx="4">
                    <c:v>0.17320508075688815</c:v>
                  </c:pt>
                  <c:pt idx="6">
                    <c:v>1.709775813764288</c:v>
                  </c:pt>
                  <c:pt idx="7">
                    <c:v>0.51316014394468834</c:v>
                  </c:pt>
                  <c:pt idx="9">
                    <c:v>0.41633319989322565</c:v>
                  </c:pt>
                  <c:pt idx="10">
                    <c:v>0.41633319989322504</c:v>
                  </c:pt>
                  <c:pt idx="12">
                    <c:v>1.4843629385474872</c:v>
                  </c:pt>
                  <c:pt idx="13">
                    <c:v>0.7810249675906652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'!$I$7:$I$36</c15:sqref>
                    </c15:fullRef>
                  </c:ext>
                </c:extLst>
                <c:f>'Compressive strength '!$I$7:$I$20</c:f>
                <c:numCache>
                  <c:formatCode>General</c:formatCode>
                  <c:ptCount val="14"/>
                  <c:pt idx="0">
                    <c:v>1.2288205727444521</c:v>
                  </c:pt>
                  <c:pt idx="1">
                    <c:v>0.86216781042517032</c:v>
                  </c:pt>
                  <c:pt idx="3">
                    <c:v>1.0785793124908949</c:v>
                  </c:pt>
                  <c:pt idx="4">
                    <c:v>0.17320508075688815</c:v>
                  </c:pt>
                  <c:pt idx="6">
                    <c:v>1.709775813764288</c:v>
                  </c:pt>
                  <c:pt idx="7">
                    <c:v>0.51316014394468834</c:v>
                  </c:pt>
                  <c:pt idx="9">
                    <c:v>0.41633319989322565</c:v>
                  </c:pt>
                  <c:pt idx="10">
                    <c:v>0.41633319989322504</c:v>
                  </c:pt>
                  <c:pt idx="12">
                    <c:v>1.4843629385474872</c:v>
                  </c:pt>
                  <c:pt idx="13">
                    <c:v>0.7810249675906652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'Compressive strength '!$D$7:$E$36</c15:sqref>
                  </c15:fullRef>
                </c:ext>
              </c:extLst>
              <c:f>'Compressive strength '!$D$7:$E$20</c:f>
              <c:multiLvlStrCache>
                <c:ptCount val="14"/>
                <c:lvl>
                  <c:pt idx="0">
                    <c:v>A-0-P</c:v>
                  </c:pt>
                  <c:pt idx="1">
                    <c:v>A-0-F</c:v>
                  </c:pt>
                  <c:pt idx="3">
                    <c:v>A1-25-P</c:v>
                  </c:pt>
                  <c:pt idx="4">
                    <c:v>A1-25-F</c:v>
                  </c:pt>
                  <c:pt idx="6">
                    <c:v>A2-25-P</c:v>
                  </c:pt>
                  <c:pt idx="7">
                    <c:v>A2-25-F</c:v>
                  </c:pt>
                  <c:pt idx="9">
                    <c:v>A1-50-P</c:v>
                  </c:pt>
                  <c:pt idx="10">
                    <c:v>A1-50-F</c:v>
                  </c:pt>
                  <c:pt idx="12">
                    <c:v>A2-50-P</c:v>
                  </c:pt>
                  <c:pt idx="13">
                    <c:v>A2-50-F</c:v>
                  </c:pt>
                </c:lvl>
                <c:lvl>
                  <c:pt idx="0">
                    <c:v>0.55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'Compressive strength '!$J$7:$J$36</c15:sqref>
                  </c15:fullRef>
                </c:ext>
              </c:extLst>
              <c:f>'Compressive strength '!$J$7:$J$20</c:f>
              <c:numCache>
                <c:formatCode>0.0</c:formatCode>
                <c:ptCount val="14"/>
                <c:pt idx="0">
                  <c:v>35.799999999999997</c:v>
                </c:pt>
                <c:pt idx="1">
                  <c:v>23.966666666666665</c:v>
                </c:pt>
                <c:pt idx="3">
                  <c:v>37.166666666666664</c:v>
                </c:pt>
                <c:pt idx="4">
                  <c:v>23.8</c:v>
                </c:pt>
                <c:pt idx="6">
                  <c:v>31.566666666666666</c:v>
                </c:pt>
                <c:pt idx="7">
                  <c:v>21.566666666666666</c:v>
                </c:pt>
                <c:pt idx="9">
                  <c:v>33.466666666666669</c:v>
                </c:pt>
                <c:pt idx="10">
                  <c:v>22.433333333333337</c:v>
                </c:pt>
                <c:pt idx="12">
                  <c:v>30.433333333333334</c:v>
                </c:pt>
                <c:pt idx="13">
                  <c:v>20.200000000000003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3-4C20-9CAD-2C999C28792C}"/>
            </c:ext>
          </c:extLst>
        </c:ser>
        <c:ser>
          <c:idx val="1"/>
          <c:order val="1"/>
          <c:tx>
            <c:strRef>
              <c:f>'Compressive strength '!$K$4</c:f>
              <c:strCache>
                <c:ptCount val="1"/>
                <c:pt idx="0">
                  <c:v>28 days 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ysClr val="window" lastClr="FFFFFF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'!$N$7:$N$36</c15:sqref>
                    </c15:fullRef>
                  </c:ext>
                </c:extLst>
                <c:f>'Compressive strength '!$N$7:$N$20</c:f>
                <c:numCache>
                  <c:formatCode>General</c:formatCode>
                  <c:ptCount val="14"/>
                  <c:pt idx="0">
                    <c:v>1.7199515497052051</c:v>
                  </c:pt>
                  <c:pt idx="1">
                    <c:v>0.4764801499887838</c:v>
                  </c:pt>
                  <c:pt idx="3">
                    <c:v>0.58594652770823175</c:v>
                  </c:pt>
                  <c:pt idx="4">
                    <c:v>1.3076696830622019</c:v>
                  </c:pt>
                  <c:pt idx="6">
                    <c:v>1.8230011885167101</c:v>
                  </c:pt>
                  <c:pt idx="7">
                    <c:v>1.2775366922323623</c:v>
                  </c:pt>
                  <c:pt idx="9">
                    <c:v>2.358671942711263</c:v>
                  </c:pt>
                  <c:pt idx="10">
                    <c:v>1.5</c:v>
                  </c:pt>
                  <c:pt idx="12">
                    <c:v>1.9242920776223098</c:v>
                  </c:pt>
                  <c:pt idx="13">
                    <c:v>0.63634372263214345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'!$N$7:$N$36</c15:sqref>
                    </c15:fullRef>
                  </c:ext>
                </c:extLst>
                <c:f>'Compressive strength '!$N$7:$N$20</c:f>
                <c:numCache>
                  <c:formatCode>General</c:formatCode>
                  <c:ptCount val="14"/>
                  <c:pt idx="0">
                    <c:v>1.7199515497052051</c:v>
                  </c:pt>
                  <c:pt idx="1">
                    <c:v>0.4764801499887838</c:v>
                  </c:pt>
                  <c:pt idx="3">
                    <c:v>0.58594652770823175</c:v>
                  </c:pt>
                  <c:pt idx="4">
                    <c:v>1.3076696830622019</c:v>
                  </c:pt>
                  <c:pt idx="6">
                    <c:v>1.8230011885167101</c:v>
                  </c:pt>
                  <c:pt idx="7">
                    <c:v>1.2775366922323623</c:v>
                  </c:pt>
                  <c:pt idx="9">
                    <c:v>2.358671942711263</c:v>
                  </c:pt>
                  <c:pt idx="10">
                    <c:v>1.5</c:v>
                  </c:pt>
                  <c:pt idx="12">
                    <c:v>1.9242920776223098</c:v>
                  </c:pt>
                  <c:pt idx="13">
                    <c:v>0.63634372263214345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'Compressive strength '!$D$7:$E$36</c15:sqref>
                  </c15:fullRef>
                </c:ext>
              </c:extLst>
              <c:f>'Compressive strength '!$D$7:$E$20</c:f>
              <c:multiLvlStrCache>
                <c:ptCount val="14"/>
                <c:lvl>
                  <c:pt idx="0">
                    <c:v>A-0-P</c:v>
                  </c:pt>
                  <c:pt idx="1">
                    <c:v>A-0-F</c:v>
                  </c:pt>
                  <c:pt idx="3">
                    <c:v>A1-25-P</c:v>
                  </c:pt>
                  <c:pt idx="4">
                    <c:v>A1-25-F</c:v>
                  </c:pt>
                  <c:pt idx="6">
                    <c:v>A2-25-P</c:v>
                  </c:pt>
                  <c:pt idx="7">
                    <c:v>A2-25-F</c:v>
                  </c:pt>
                  <c:pt idx="9">
                    <c:v>A1-50-P</c:v>
                  </c:pt>
                  <c:pt idx="10">
                    <c:v>A1-50-F</c:v>
                  </c:pt>
                  <c:pt idx="12">
                    <c:v>A2-50-P</c:v>
                  </c:pt>
                  <c:pt idx="13">
                    <c:v>A2-50-F</c:v>
                  </c:pt>
                </c:lvl>
                <c:lvl>
                  <c:pt idx="0">
                    <c:v>0.55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'Compressive strength '!$O$7:$O$36</c15:sqref>
                  </c15:fullRef>
                </c:ext>
              </c:extLst>
              <c:f>'Compressive strength '!$O$7:$O$20</c:f>
              <c:numCache>
                <c:formatCode>0.0</c:formatCode>
                <c:ptCount val="14"/>
                <c:pt idx="0">
                  <c:v>45.336666666666666</c:v>
                </c:pt>
                <c:pt idx="1">
                  <c:v>41.513333333333328</c:v>
                </c:pt>
                <c:pt idx="3">
                  <c:v>48.433333333333337</c:v>
                </c:pt>
                <c:pt idx="4">
                  <c:v>38.9</c:v>
                </c:pt>
                <c:pt idx="6">
                  <c:v>41.733333333333341</c:v>
                </c:pt>
                <c:pt idx="7">
                  <c:v>39.71</c:v>
                </c:pt>
                <c:pt idx="9">
                  <c:v>44.666666666666664</c:v>
                </c:pt>
                <c:pt idx="10">
                  <c:v>39.5</c:v>
                </c:pt>
                <c:pt idx="12">
                  <c:v>42.21</c:v>
                </c:pt>
                <c:pt idx="13">
                  <c:v>39.303333333333335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43-4C20-9CAD-2C999C28792C}"/>
            </c:ext>
          </c:extLst>
        </c:ser>
        <c:ser>
          <c:idx val="2"/>
          <c:order val="2"/>
          <c:tx>
            <c:strRef>
              <c:f>'Compressive strength '!$P$4</c:f>
              <c:strCache>
                <c:ptCount val="1"/>
                <c:pt idx="0">
                  <c:v>180 days 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'!$S$7:$S$36</c15:sqref>
                    </c15:fullRef>
                  </c:ext>
                </c:extLst>
                <c:f>'Compressive strength '!$S$7:$S$20</c:f>
                <c:numCache>
                  <c:formatCode>General</c:formatCode>
                  <c:ptCount val="14"/>
                  <c:pt idx="0">
                    <c:v>0.83428612198293972</c:v>
                  </c:pt>
                  <c:pt idx="1">
                    <c:v>2.137857182632493</c:v>
                  </c:pt>
                  <c:pt idx="3">
                    <c:v>0.45077710678338623</c:v>
                  </c:pt>
                  <c:pt idx="4">
                    <c:v>0.54993939059984709</c:v>
                  </c:pt>
                  <c:pt idx="6">
                    <c:v>0.94905215873523052</c:v>
                  </c:pt>
                  <c:pt idx="7">
                    <c:v>1.302190462259649</c:v>
                  </c:pt>
                  <c:pt idx="9">
                    <c:v>1.9764193212305288</c:v>
                  </c:pt>
                  <c:pt idx="10">
                    <c:v>1.4825316185498409</c:v>
                  </c:pt>
                  <c:pt idx="12">
                    <c:v>0.66161418767536384</c:v>
                  </c:pt>
                  <c:pt idx="13">
                    <c:v>0.65760930650349403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'!$S$7:$S$36</c15:sqref>
                    </c15:fullRef>
                  </c:ext>
                </c:extLst>
                <c:f>'Compressive strength '!$S$7:$S$20</c:f>
                <c:numCache>
                  <c:formatCode>General</c:formatCode>
                  <c:ptCount val="14"/>
                  <c:pt idx="0">
                    <c:v>0.83428612198293972</c:v>
                  </c:pt>
                  <c:pt idx="1">
                    <c:v>2.137857182632493</c:v>
                  </c:pt>
                  <c:pt idx="3">
                    <c:v>0.45077710678338623</c:v>
                  </c:pt>
                  <c:pt idx="4">
                    <c:v>0.54993939059984709</c:v>
                  </c:pt>
                  <c:pt idx="6">
                    <c:v>0.94905215873523052</c:v>
                  </c:pt>
                  <c:pt idx="7">
                    <c:v>1.302190462259649</c:v>
                  </c:pt>
                  <c:pt idx="9">
                    <c:v>1.9764193212305288</c:v>
                  </c:pt>
                  <c:pt idx="10">
                    <c:v>1.4825316185498409</c:v>
                  </c:pt>
                  <c:pt idx="12">
                    <c:v>0.66161418767536384</c:v>
                  </c:pt>
                  <c:pt idx="13">
                    <c:v>0.65760930650349403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'Compressive strength '!$D$7:$E$36</c15:sqref>
                  </c15:fullRef>
                </c:ext>
              </c:extLst>
              <c:f>'Compressive strength '!$D$7:$E$20</c:f>
              <c:multiLvlStrCache>
                <c:ptCount val="14"/>
                <c:lvl>
                  <c:pt idx="0">
                    <c:v>A-0-P</c:v>
                  </c:pt>
                  <c:pt idx="1">
                    <c:v>A-0-F</c:v>
                  </c:pt>
                  <c:pt idx="3">
                    <c:v>A1-25-P</c:v>
                  </c:pt>
                  <c:pt idx="4">
                    <c:v>A1-25-F</c:v>
                  </c:pt>
                  <c:pt idx="6">
                    <c:v>A2-25-P</c:v>
                  </c:pt>
                  <c:pt idx="7">
                    <c:v>A2-25-F</c:v>
                  </c:pt>
                  <c:pt idx="9">
                    <c:v>A1-50-P</c:v>
                  </c:pt>
                  <c:pt idx="10">
                    <c:v>A1-50-F</c:v>
                  </c:pt>
                  <c:pt idx="12">
                    <c:v>A2-50-P</c:v>
                  </c:pt>
                  <c:pt idx="13">
                    <c:v>A2-50-F</c:v>
                  </c:pt>
                </c:lvl>
                <c:lvl>
                  <c:pt idx="0">
                    <c:v>0.55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'Compressive strength '!$T$7:$T$36</c15:sqref>
                  </c15:fullRef>
                </c:ext>
              </c:extLst>
              <c:f>'Compressive strength '!$T$7:$T$20</c:f>
              <c:numCache>
                <c:formatCode>0.0</c:formatCode>
                <c:ptCount val="14"/>
                <c:pt idx="0">
                  <c:v>50.406666666666666</c:v>
                </c:pt>
                <c:pt idx="1">
                  <c:v>59.566666666666663</c:v>
                </c:pt>
                <c:pt idx="3">
                  <c:v>60.6</c:v>
                </c:pt>
                <c:pt idx="4">
                  <c:v>62.906666666666659</c:v>
                </c:pt>
                <c:pt idx="6">
                  <c:v>53.29</c:v>
                </c:pt>
                <c:pt idx="7">
                  <c:v>57.5</c:v>
                </c:pt>
                <c:pt idx="9">
                  <c:v>52.456666666666671</c:v>
                </c:pt>
                <c:pt idx="10">
                  <c:v>65.03</c:v>
                </c:pt>
                <c:pt idx="12">
                  <c:v>47.543333333333329</c:v>
                </c:pt>
                <c:pt idx="13">
                  <c:v>53.994999999999997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43-4C20-9CAD-2C999C287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192783"/>
        <c:axId val="756181967"/>
      </c:barChart>
      <c:catAx>
        <c:axId val="7561927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>
                    <a:solidFill>
                      <a:sysClr val="windowText" lastClr="000000"/>
                    </a:solidFill>
                  </a:rPr>
                  <a:t>Mix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181967"/>
        <c:crosses val="autoZero"/>
        <c:auto val="1"/>
        <c:lblAlgn val="ctr"/>
        <c:lblOffset val="100"/>
        <c:noMultiLvlLbl val="0"/>
      </c:catAx>
      <c:valAx>
        <c:axId val="756181967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>
                    <a:solidFill>
                      <a:sysClr val="windowText" lastClr="000000"/>
                    </a:solidFill>
                  </a:rPr>
                  <a:t>Compressive strength (MPa)</a:t>
                </a:r>
              </a:p>
            </c:rich>
          </c:tx>
          <c:layout>
            <c:manualLayout>
              <c:xMode val="edge"/>
              <c:yMode val="edge"/>
              <c:x val="1.8061093427151391E-2"/>
              <c:y val="0.179969105424321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19278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60175799139475"/>
          <c:y val="1.3235282526621113E-3"/>
          <c:w val="9.8644409962119747E-2"/>
          <c:h val="0.20270412144427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23459477239756"/>
          <c:y val="2.5745545002309047E-2"/>
          <c:w val="0.87778145417992959"/>
          <c:h val="0.64259869860017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'Compressive strength '!$F$4</c:f>
              <c:strCache>
                <c:ptCount val="1"/>
                <c:pt idx="0">
                  <c:v>3 Days</c:v>
                </c:pt>
              </c:strCache>
            </c:strRef>
          </c:tx>
          <c:spPr>
            <a:pattFill prst="sphere">
              <a:fgClr>
                <a:srgbClr val="0070C0"/>
              </a:fgClr>
              <a:bgClr>
                <a:sysClr val="window" lastClr="FFFFFF"/>
              </a:bgClr>
            </a:pattFill>
            <a:ln>
              <a:solidFill>
                <a:srgbClr val="0070C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'!$I$7:$I$36</c15:sqref>
                    </c15:fullRef>
                  </c:ext>
                </c:extLst>
                <c:f>'Compressive strength '!$I$22:$I$36</c:f>
                <c:numCache>
                  <c:formatCode>General</c:formatCode>
                  <c:ptCount val="15"/>
                  <c:pt idx="1">
                    <c:v>1.7088007490635055</c:v>
                  </c:pt>
                  <c:pt idx="2">
                    <c:v>0.54110997033874653</c:v>
                  </c:pt>
                  <c:pt idx="4">
                    <c:v>0.81853527718724572</c:v>
                  </c:pt>
                  <c:pt idx="5">
                    <c:v>1.19274193911899</c:v>
                  </c:pt>
                  <c:pt idx="7">
                    <c:v>1.0658799181896619</c:v>
                  </c:pt>
                  <c:pt idx="8">
                    <c:v>0.61492546973867679</c:v>
                  </c:pt>
                  <c:pt idx="10">
                    <c:v>0.4509249752822922</c:v>
                  </c:pt>
                  <c:pt idx="11">
                    <c:v>0.14011899704655972</c:v>
                  </c:pt>
                  <c:pt idx="13">
                    <c:v>1.6271549813503758</c:v>
                  </c:pt>
                  <c:pt idx="14">
                    <c:v>0.85007842775436515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'!$I$7:$I$36</c15:sqref>
                    </c15:fullRef>
                  </c:ext>
                </c:extLst>
                <c:f>'Compressive strength '!$I$22:$I$36</c:f>
                <c:numCache>
                  <c:formatCode>General</c:formatCode>
                  <c:ptCount val="15"/>
                  <c:pt idx="1">
                    <c:v>1.7088007490635055</c:v>
                  </c:pt>
                  <c:pt idx="2">
                    <c:v>0.54110997033874653</c:v>
                  </c:pt>
                  <c:pt idx="4">
                    <c:v>0.81853527718724572</c:v>
                  </c:pt>
                  <c:pt idx="5">
                    <c:v>1.19274193911899</c:v>
                  </c:pt>
                  <c:pt idx="7">
                    <c:v>1.0658799181896619</c:v>
                  </c:pt>
                  <c:pt idx="8">
                    <c:v>0.61492546973867679</c:v>
                  </c:pt>
                  <c:pt idx="10">
                    <c:v>0.4509249752822922</c:v>
                  </c:pt>
                  <c:pt idx="11">
                    <c:v>0.14011899704655972</c:v>
                  </c:pt>
                  <c:pt idx="13">
                    <c:v>1.6271549813503758</c:v>
                  </c:pt>
                  <c:pt idx="14">
                    <c:v>0.85007842775436515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'Compressive strength '!$D$7:$E$36</c15:sqref>
                  </c15:fullRef>
                </c:ext>
              </c:extLst>
              <c:f>'Compressive strength '!$D$22:$E$36</c:f>
              <c:multiLvlStrCache>
                <c:ptCount val="15"/>
                <c:lvl>
                  <c:pt idx="1">
                    <c:v>B-0-P</c:v>
                  </c:pt>
                  <c:pt idx="2">
                    <c:v>B-0-F</c:v>
                  </c:pt>
                  <c:pt idx="4">
                    <c:v>B1-25-P</c:v>
                  </c:pt>
                  <c:pt idx="5">
                    <c:v>B1-25-F</c:v>
                  </c:pt>
                  <c:pt idx="7">
                    <c:v>B2-25-P</c:v>
                  </c:pt>
                  <c:pt idx="8">
                    <c:v>B2-25-F</c:v>
                  </c:pt>
                  <c:pt idx="10">
                    <c:v>B1-50-P</c:v>
                  </c:pt>
                  <c:pt idx="11">
                    <c:v>B1-50-F</c:v>
                  </c:pt>
                  <c:pt idx="13">
                    <c:v>B2-50-P</c:v>
                  </c:pt>
                  <c:pt idx="14">
                    <c:v>B2-50-F</c:v>
                  </c:pt>
                </c:lvl>
                <c:lvl>
                  <c:pt idx="0">
                    <c:v>0.45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'Compressive strength '!$J$7:$J$36</c15:sqref>
                  </c15:fullRef>
                </c:ext>
              </c:extLst>
              <c:f>'Compressive strength '!$J$22:$J$36</c:f>
              <c:numCache>
                <c:formatCode>0.0</c:formatCode>
                <c:ptCount val="15"/>
                <c:pt idx="1">
                  <c:v>43.699999999999996</c:v>
                </c:pt>
                <c:pt idx="2">
                  <c:v>36.619999999999997</c:v>
                </c:pt>
                <c:pt idx="4">
                  <c:v>42.499999999999993</c:v>
                </c:pt>
                <c:pt idx="5">
                  <c:v>33.903333333333336</c:v>
                </c:pt>
                <c:pt idx="7">
                  <c:v>46.75</c:v>
                </c:pt>
                <c:pt idx="8">
                  <c:v>34.163333333333334</c:v>
                </c:pt>
                <c:pt idx="10">
                  <c:v>40.766666666666666</c:v>
                </c:pt>
                <c:pt idx="11">
                  <c:v>32.153333333333336</c:v>
                </c:pt>
                <c:pt idx="13">
                  <c:v>46.976666666666659</c:v>
                </c:pt>
                <c:pt idx="14">
                  <c:v>29.693333333333332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D-4998-AEC5-B91A9034B17A}"/>
            </c:ext>
          </c:extLst>
        </c:ser>
        <c:ser>
          <c:idx val="1"/>
          <c:order val="1"/>
          <c:tx>
            <c:strRef>
              <c:f>'Compressive strength '!$K$4</c:f>
              <c:strCache>
                <c:ptCount val="1"/>
                <c:pt idx="0">
                  <c:v>28 days 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ysClr val="window" lastClr="FFFFFF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'!$N$7:$N$36</c15:sqref>
                    </c15:fullRef>
                  </c:ext>
                </c:extLst>
                <c:f>'Compressive strength '!$N$22:$N$36</c:f>
                <c:numCache>
                  <c:formatCode>General</c:formatCode>
                  <c:ptCount val="15"/>
                  <c:pt idx="1">
                    <c:v>2.283535270875694</c:v>
                  </c:pt>
                  <c:pt idx="2">
                    <c:v>1.2683190975986014</c:v>
                  </c:pt>
                  <c:pt idx="4">
                    <c:v>1.9870161884930244</c:v>
                  </c:pt>
                  <c:pt idx="5">
                    <c:v>1.1435616875942174</c:v>
                  </c:pt>
                  <c:pt idx="7">
                    <c:v>3.830095734225623</c:v>
                  </c:pt>
                  <c:pt idx="8">
                    <c:v>1.9180806378599793</c:v>
                  </c:pt>
                  <c:pt idx="10">
                    <c:v>0.8567574530363502</c:v>
                  </c:pt>
                  <c:pt idx="11">
                    <c:v>1.1504926481005109</c:v>
                  </c:pt>
                  <c:pt idx="13">
                    <c:v>1.1550036074979748</c:v>
                  </c:pt>
                  <c:pt idx="14">
                    <c:v>1.6825080485196298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'!$N$7:$N$36</c15:sqref>
                    </c15:fullRef>
                  </c:ext>
                </c:extLst>
                <c:f>'Compressive strength '!$N$22:$N$36</c:f>
                <c:numCache>
                  <c:formatCode>General</c:formatCode>
                  <c:ptCount val="15"/>
                  <c:pt idx="1">
                    <c:v>2.283535270875694</c:v>
                  </c:pt>
                  <c:pt idx="2">
                    <c:v>1.2683190975986014</c:v>
                  </c:pt>
                  <c:pt idx="4">
                    <c:v>1.9870161884930244</c:v>
                  </c:pt>
                  <c:pt idx="5">
                    <c:v>1.1435616875942174</c:v>
                  </c:pt>
                  <c:pt idx="7">
                    <c:v>3.830095734225623</c:v>
                  </c:pt>
                  <c:pt idx="8">
                    <c:v>1.9180806378599793</c:v>
                  </c:pt>
                  <c:pt idx="10">
                    <c:v>0.8567574530363502</c:v>
                  </c:pt>
                  <c:pt idx="11">
                    <c:v>1.1504926481005109</c:v>
                  </c:pt>
                  <c:pt idx="13">
                    <c:v>1.1550036074979748</c:v>
                  </c:pt>
                  <c:pt idx="14">
                    <c:v>1.6825080485196298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'Compressive strength '!$D$7:$E$36</c15:sqref>
                  </c15:fullRef>
                </c:ext>
              </c:extLst>
              <c:f>'Compressive strength '!$D$22:$E$36</c:f>
              <c:multiLvlStrCache>
                <c:ptCount val="15"/>
                <c:lvl>
                  <c:pt idx="1">
                    <c:v>B-0-P</c:v>
                  </c:pt>
                  <c:pt idx="2">
                    <c:v>B-0-F</c:v>
                  </c:pt>
                  <c:pt idx="4">
                    <c:v>B1-25-P</c:v>
                  </c:pt>
                  <c:pt idx="5">
                    <c:v>B1-25-F</c:v>
                  </c:pt>
                  <c:pt idx="7">
                    <c:v>B2-25-P</c:v>
                  </c:pt>
                  <c:pt idx="8">
                    <c:v>B2-25-F</c:v>
                  </c:pt>
                  <c:pt idx="10">
                    <c:v>B1-50-P</c:v>
                  </c:pt>
                  <c:pt idx="11">
                    <c:v>B1-50-F</c:v>
                  </c:pt>
                  <c:pt idx="13">
                    <c:v>B2-50-P</c:v>
                  </c:pt>
                  <c:pt idx="14">
                    <c:v>B2-50-F</c:v>
                  </c:pt>
                </c:lvl>
                <c:lvl>
                  <c:pt idx="0">
                    <c:v>0.45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'Compressive strength '!$O$7:$O$36</c15:sqref>
                  </c15:fullRef>
                </c:ext>
              </c:extLst>
              <c:f>'Compressive strength '!$O$22:$O$36</c:f>
              <c:numCache>
                <c:formatCode>0.0</c:formatCode>
                <c:ptCount val="15"/>
                <c:pt idx="1">
                  <c:v>56.806666666666672</c:v>
                </c:pt>
                <c:pt idx="2">
                  <c:v>56.713333333333338</c:v>
                </c:pt>
                <c:pt idx="4">
                  <c:v>53.683333333333337</c:v>
                </c:pt>
                <c:pt idx="5">
                  <c:v>51.383333333333333</c:v>
                </c:pt>
                <c:pt idx="7">
                  <c:v>56.243333333333332</c:v>
                </c:pt>
                <c:pt idx="8">
                  <c:v>52.666666666666664</c:v>
                </c:pt>
                <c:pt idx="10">
                  <c:v>57.476666666666667</c:v>
                </c:pt>
                <c:pt idx="11">
                  <c:v>51.556666666666665</c:v>
                </c:pt>
                <c:pt idx="13">
                  <c:v>58.083333333333336</c:v>
                </c:pt>
                <c:pt idx="14">
                  <c:v>50.006666666666661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D-4998-AEC5-B91A9034B17A}"/>
            </c:ext>
          </c:extLst>
        </c:ser>
        <c:ser>
          <c:idx val="2"/>
          <c:order val="2"/>
          <c:tx>
            <c:strRef>
              <c:f>'Compressive strength '!$P$4</c:f>
              <c:strCache>
                <c:ptCount val="1"/>
                <c:pt idx="0">
                  <c:v>180 days 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'!$S$7:$S$36</c15:sqref>
                    </c15:fullRef>
                  </c:ext>
                </c:extLst>
                <c:f>'Compressive strength '!$S$22:$S$36</c:f>
                <c:numCache>
                  <c:formatCode>General</c:formatCode>
                  <c:ptCount val="15"/>
                  <c:pt idx="1">
                    <c:v>2.1222707964190914</c:v>
                  </c:pt>
                  <c:pt idx="2">
                    <c:v>2.48308276140768</c:v>
                  </c:pt>
                  <c:pt idx="4">
                    <c:v>1.0156935233294218</c:v>
                  </c:pt>
                  <c:pt idx="5">
                    <c:v>1.4806192398227591</c:v>
                  </c:pt>
                  <c:pt idx="7">
                    <c:v>1.7197383521919807</c:v>
                  </c:pt>
                  <c:pt idx="8">
                    <c:v>2.0250514396758734</c:v>
                  </c:pt>
                  <c:pt idx="10">
                    <c:v>2.970678934744273</c:v>
                  </c:pt>
                  <c:pt idx="11">
                    <c:v>1.8835073665903133</c:v>
                  </c:pt>
                  <c:pt idx="13">
                    <c:v>2.4124054385612683</c:v>
                  </c:pt>
                  <c:pt idx="14">
                    <c:v>1.7150607375056235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'Compressive strength '!$S$7:$S$36</c15:sqref>
                    </c15:fullRef>
                  </c:ext>
                </c:extLst>
                <c:f>'Compressive strength '!$S$22:$S$36</c:f>
                <c:numCache>
                  <c:formatCode>General</c:formatCode>
                  <c:ptCount val="15"/>
                  <c:pt idx="1">
                    <c:v>2.1222707964190914</c:v>
                  </c:pt>
                  <c:pt idx="2">
                    <c:v>2.48308276140768</c:v>
                  </c:pt>
                  <c:pt idx="4">
                    <c:v>1.0156935233294218</c:v>
                  </c:pt>
                  <c:pt idx="5">
                    <c:v>1.4806192398227591</c:v>
                  </c:pt>
                  <c:pt idx="7">
                    <c:v>1.7197383521919807</c:v>
                  </c:pt>
                  <c:pt idx="8">
                    <c:v>2.0250514396758734</c:v>
                  </c:pt>
                  <c:pt idx="10">
                    <c:v>2.970678934744273</c:v>
                  </c:pt>
                  <c:pt idx="11">
                    <c:v>1.8835073665903133</c:v>
                  </c:pt>
                  <c:pt idx="13">
                    <c:v>2.4124054385612683</c:v>
                  </c:pt>
                  <c:pt idx="14">
                    <c:v>1.7150607375056235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'Compressive strength '!$D$7:$E$36</c15:sqref>
                  </c15:fullRef>
                </c:ext>
              </c:extLst>
              <c:f>'Compressive strength '!$D$22:$E$36</c:f>
              <c:multiLvlStrCache>
                <c:ptCount val="15"/>
                <c:lvl>
                  <c:pt idx="1">
                    <c:v>B-0-P</c:v>
                  </c:pt>
                  <c:pt idx="2">
                    <c:v>B-0-F</c:v>
                  </c:pt>
                  <c:pt idx="4">
                    <c:v>B1-25-P</c:v>
                  </c:pt>
                  <c:pt idx="5">
                    <c:v>B1-25-F</c:v>
                  </c:pt>
                  <c:pt idx="7">
                    <c:v>B2-25-P</c:v>
                  </c:pt>
                  <c:pt idx="8">
                    <c:v>B2-25-F</c:v>
                  </c:pt>
                  <c:pt idx="10">
                    <c:v>B1-50-P</c:v>
                  </c:pt>
                  <c:pt idx="11">
                    <c:v>B1-50-F</c:v>
                  </c:pt>
                  <c:pt idx="13">
                    <c:v>B2-50-P</c:v>
                  </c:pt>
                  <c:pt idx="14">
                    <c:v>B2-50-F</c:v>
                  </c:pt>
                </c:lvl>
                <c:lvl>
                  <c:pt idx="0">
                    <c:v>0.45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'Compressive strength '!$T$7:$T$36</c15:sqref>
                  </c15:fullRef>
                </c:ext>
              </c:extLst>
              <c:f>'Compressive strength '!$T$22:$T$36</c:f>
              <c:numCache>
                <c:formatCode>0.0</c:formatCode>
                <c:ptCount val="15"/>
                <c:pt idx="1">
                  <c:v>64.503333333333345</c:v>
                </c:pt>
                <c:pt idx="2">
                  <c:v>76.45</c:v>
                </c:pt>
                <c:pt idx="4">
                  <c:v>60.336666666666666</c:v>
                </c:pt>
                <c:pt idx="5">
                  <c:v>67.463333333333338</c:v>
                </c:pt>
                <c:pt idx="7">
                  <c:v>67.589999999999989</c:v>
                </c:pt>
                <c:pt idx="8">
                  <c:v>65.13666666666667</c:v>
                </c:pt>
                <c:pt idx="10">
                  <c:v>65.186666666666667</c:v>
                </c:pt>
                <c:pt idx="11">
                  <c:v>71.44</c:v>
                </c:pt>
                <c:pt idx="13">
                  <c:v>70.05</c:v>
                </c:pt>
                <c:pt idx="14">
                  <c:v>64.666666666666671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ED-4998-AEC5-B91A9034B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192783"/>
        <c:axId val="756181967"/>
      </c:barChart>
      <c:catAx>
        <c:axId val="7561927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>
                    <a:solidFill>
                      <a:sysClr val="windowText" lastClr="000000"/>
                    </a:solidFill>
                  </a:rPr>
                  <a:t>Mix</a:t>
                </a:r>
              </a:p>
            </c:rich>
          </c:tx>
          <c:layout>
            <c:manualLayout>
              <c:xMode val="edge"/>
              <c:yMode val="edge"/>
              <c:x val="0.51888450698369948"/>
              <c:y val="0.91254692485230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181967"/>
        <c:crosses val="autoZero"/>
        <c:auto val="1"/>
        <c:lblAlgn val="ctr"/>
        <c:lblOffset val="100"/>
        <c:noMultiLvlLbl val="0"/>
      </c:catAx>
      <c:valAx>
        <c:axId val="756181967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>
                    <a:solidFill>
                      <a:sysClr val="windowText" lastClr="000000"/>
                    </a:solidFill>
                  </a:rPr>
                  <a:t>Compressive strength (MPa)</a:t>
                </a:r>
              </a:p>
            </c:rich>
          </c:tx>
          <c:layout>
            <c:manualLayout>
              <c:xMode val="edge"/>
              <c:yMode val="edge"/>
              <c:x val="1.8061093427151391E-2"/>
              <c:y val="0.179969105424321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19278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00867212729549"/>
          <c:y val="1.3235586059744703E-3"/>
          <c:w val="9.8644409962119747E-2"/>
          <c:h val="0.20270412144427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863398720342989E-2"/>
          <c:y val="2.0776796699643597E-2"/>
          <c:w val="0.87761823364254432"/>
          <c:h val="0.68323416585696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'Elastic modulus '!$D$5:$H$5</c:f>
              <c:strCache>
                <c:ptCount val="1"/>
                <c:pt idx="0">
                  <c:v>3 Days</c:v>
                </c:pt>
              </c:strCache>
            </c:strRef>
          </c:tx>
          <c:spPr>
            <a:pattFill prst="sphere">
              <a:fgClr>
                <a:srgbClr val="0070C0"/>
              </a:fgClr>
              <a:bgClr>
                <a:sysClr val="window" lastClr="FFFFFF"/>
              </a:bgClr>
            </a:pattFill>
            <a:ln>
              <a:solidFill>
                <a:srgbClr val="0070C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'!$G$8:$G$35</c15:sqref>
                    </c15:fullRef>
                  </c:ext>
                </c:extLst>
                <c:f>'Elastic modulus '!$G$8:$G$21</c:f>
                <c:numCache>
                  <c:formatCode>General</c:formatCode>
                  <c:ptCount val="14"/>
                  <c:pt idx="0">
                    <c:v>1.2288205727444494</c:v>
                  </c:pt>
                  <c:pt idx="1">
                    <c:v>0.93254133063008815</c:v>
                  </c:pt>
                  <c:pt idx="3">
                    <c:v>0.964365076099297</c:v>
                  </c:pt>
                  <c:pt idx="4">
                    <c:v>0.31606961258558336</c:v>
                  </c:pt>
                  <c:pt idx="6">
                    <c:v>0.60000000000000142</c:v>
                  </c:pt>
                  <c:pt idx="7">
                    <c:v>0.35104605585782261</c:v>
                  </c:pt>
                  <c:pt idx="9">
                    <c:v>0.40128958787057195</c:v>
                  </c:pt>
                  <c:pt idx="10">
                    <c:v>0.93521833457933101</c:v>
                  </c:pt>
                  <c:pt idx="12">
                    <c:v>0.59999999999999964</c:v>
                  </c:pt>
                  <c:pt idx="13">
                    <c:v>0.99299211141545984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'!$G$8:$G$35</c15:sqref>
                    </c15:fullRef>
                  </c:ext>
                </c:extLst>
                <c:f>'Elastic modulus '!$G$8:$G$21</c:f>
                <c:numCache>
                  <c:formatCode>General</c:formatCode>
                  <c:ptCount val="14"/>
                  <c:pt idx="0">
                    <c:v>1.2288205727444494</c:v>
                  </c:pt>
                  <c:pt idx="1">
                    <c:v>0.93254133063008815</c:v>
                  </c:pt>
                  <c:pt idx="3">
                    <c:v>0.964365076099297</c:v>
                  </c:pt>
                  <c:pt idx="4">
                    <c:v>0.31606961258558336</c:v>
                  </c:pt>
                  <c:pt idx="6">
                    <c:v>0.60000000000000142</c:v>
                  </c:pt>
                  <c:pt idx="7">
                    <c:v>0.35104605585782261</c:v>
                  </c:pt>
                  <c:pt idx="9">
                    <c:v>0.40128958787057195</c:v>
                  </c:pt>
                  <c:pt idx="10">
                    <c:v>0.93521833457933101</c:v>
                  </c:pt>
                  <c:pt idx="12">
                    <c:v>0.59999999999999964</c:v>
                  </c:pt>
                  <c:pt idx="13">
                    <c:v>0.99299211141545984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'Elastic modulus '!$B$8:$C$35</c15:sqref>
                  </c15:fullRef>
                </c:ext>
              </c:extLst>
              <c:f>'Elastic modulus '!$B$8:$C$21</c:f>
              <c:multiLvlStrCache>
                <c:ptCount val="14"/>
                <c:lvl>
                  <c:pt idx="0">
                    <c:v>A-0-P</c:v>
                  </c:pt>
                  <c:pt idx="1">
                    <c:v>A-0-F</c:v>
                  </c:pt>
                  <c:pt idx="3">
                    <c:v>A1-25-P</c:v>
                  </c:pt>
                  <c:pt idx="4">
                    <c:v>A1-25-F</c:v>
                  </c:pt>
                  <c:pt idx="6">
                    <c:v>A2-25-P</c:v>
                  </c:pt>
                  <c:pt idx="7">
                    <c:v>A2-25-F</c:v>
                  </c:pt>
                  <c:pt idx="9">
                    <c:v>A1-50-P</c:v>
                  </c:pt>
                  <c:pt idx="10">
                    <c:v>A1-50-F</c:v>
                  </c:pt>
                  <c:pt idx="12">
                    <c:v>A2-50-P</c:v>
                  </c:pt>
                  <c:pt idx="13">
                    <c:v>A2-50-F</c:v>
                  </c:pt>
                </c:lvl>
                <c:lvl>
                  <c:pt idx="0">
                    <c:v>0.55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'Elastic modulus '!$H$8:$H$35</c15:sqref>
                  </c15:fullRef>
                </c:ext>
              </c:extLst>
              <c:f>'Elastic modulus '!$H$8:$H$21</c:f>
              <c:numCache>
                <c:formatCode>0.0</c:formatCode>
                <c:ptCount val="14"/>
                <c:pt idx="0">
                  <c:v>39.4</c:v>
                </c:pt>
                <c:pt idx="1">
                  <c:v>35.45333333333334</c:v>
                </c:pt>
                <c:pt idx="3">
                  <c:v>39.1</c:v>
                </c:pt>
                <c:pt idx="4">
                  <c:v>34.769999999999996</c:v>
                </c:pt>
                <c:pt idx="6">
                  <c:v>33.5</c:v>
                </c:pt>
                <c:pt idx="7">
                  <c:v>32.233333333333327</c:v>
                </c:pt>
                <c:pt idx="9">
                  <c:v>35.713333333333331</c:v>
                </c:pt>
                <c:pt idx="10">
                  <c:v>32.776666666666664</c:v>
                </c:pt>
                <c:pt idx="12">
                  <c:v>31.8</c:v>
                </c:pt>
                <c:pt idx="13">
                  <c:v>30.233333333333334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D-44AB-B971-1D578F4CB903}"/>
            </c:ext>
          </c:extLst>
        </c:ser>
        <c:ser>
          <c:idx val="1"/>
          <c:order val="1"/>
          <c:tx>
            <c:strRef>
              <c:f>'Elastic modulus '!$I$5:$M$5</c:f>
              <c:strCache>
                <c:ptCount val="1"/>
                <c:pt idx="0">
                  <c:v>28 days 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ysClr val="window" lastClr="FFFFFF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'!$L$8:$L$35</c15:sqref>
                    </c15:fullRef>
                  </c:ext>
                </c:extLst>
                <c:f>'Elastic modulus '!$L$8:$L$21</c:f>
                <c:numCache>
                  <c:formatCode>General</c:formatCode>
                  <c:ptCount val="14"/>
                  <c:pt idx="0">
                    <c:v>1.2741009902410905</c:v>
                  </c:pt>
                  <c:pt idx="1">
                    <c:v>1.0583005244258352</c:v>
                  </c:pt>
                  <c:pt idx="3">
                    <c:v>1.0408329997330663</c:v>
                  </c:pt>
                  <c:pt idx="4">
                    <c:v>0.66583281184793819</c:v>
                  </c:pt>
                  <c:pt idx="6">
                    <c:v>1.3858330827820953</c:v>
                  </c:pt>
                  <c:pt idx="7">
                    <c:v>0.98726896031426059</c:v>
                  </c:pt>
                  <c:pt idx="9">
                    <c:v>1.2764925903949973</c:v>
                  </c:pt>
                  <c:pt idx="10">
                    <c:v>0.51961524227066236</c:v>
                  </c:pt>
                  <c:pt idx="12">
                    <c:v>1.1692875323603373</c:v>
                  </c:pt>
                  <c:pt idx="13">
                    <c:v>0.90737717258774864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'!$L$8:$L$35</c15:sqref>
                    </c15:fullRef>
                  </c:ext>
                </c:extLst>
                <c:f>'Elastic modulus '!$L$8:$L$21</c:f>
                <c:numCache>
                  <c:formatCode>General</c:formatCode>
                  <c:ptCount val="14"/>
                  <c:pt idx="0">
                    <c:v>1.2741009902410905</c:v>
                  </c:pt>
                  <c:pt idx="1">
                    <c:v>1.0583005244258352</c:v>
                  </c:pt>
                  <c:pt idx="3">
                    <c:v>1.0408329997330663</c:v>
                  </c:pt>
                  <c:pt idx="4">
                    <c:v>0.66583281184793819</c:v>
                  </c:pt>
                  <c:pt idx="6">
                    <c:v>1.3858330827820953</c:v>
                  </c:pt>
                  <c:pt idx="7">
                    <c:v>0.98726896031426059</c:v>
                  </c:pt>
                  <c:pt idx="9">
                    <c:v>1.2764925903949973</c:v>
                  </c:pt>
                  <c:pt idx="10">
                    <c:v>0.51961524227066236</c:v>
                  </c:pt>
                  <c:pt idx="12">
                    <c:v>1.1692875323603373</c:v>
                  </c:pt>
                  <c:pt idx="13">
                    <c:v>0.90737717258774864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'Elastic modulus '!$B$8:$C$35</c15:sqref>
                  </c15:fullRef>
                </c:ext>
              </c:extLst>
              <c:f>'Elastic modulus '!$B$8:$C$21</c:f>
              <c:multiLvlStrCache>
                <c:ptCount val="14"/>
                <c:lvl>
                  <c:pt idx="0">
                    <c:v>A-0-P</c:v>
                  </c:pt>
                  <c:pt idx="1">
                    <c:v>A-0-F</c:v>
                  </c:pt>
                  <c:pt idx="3">
                    <c:v>A1-25-P</c:v>
                  </c:pt>
                  <c:pt idx="4">
                    <c:v>A1-25-F</c:v>
                  </c:pt>
                  <c:pt idx="6">
                    <c:v>A2-25-P</c:v>
                  </c:pt>
                  <c:pt idx="7">
                    <c:v>A2-25-F</c:v>
                  </c:pt>
                  <c:pt idx="9">
                    <c:v>A1-50-P</c:v>
                  </c:pt>
                  <c:pt idx="10">
                    <c:v>A1-50-F</c:v>
                  </c:pt>
                  <c:pt idx="12">
                    <c:v>A2-50-P</c:v>
                  </c:pt>
                  <c:pt idx="13">
                    <c:v>A2-50-F</c:v>
                  </c:pt>
                </c:lvl>
                <c:lvl>
                  <c:pt idx="0">
                    <c:v>0.55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'Elastic modulus '!$M$8:$M$35</c15:sqref>
                  </c15:fullRef>
                </c:ext>
              </c:extLst>
              <c:f>'Elastic modulus '!$M$8:$M$21</c:f>
              <c:numCache>
                <c:formatCode>0.0</c:formatCode>
                <c:ptCount val="14"/>
                <c:pt idx="0">
                  <c:v>40.666666666666664</c:v>
                </c:pt>
                <c:pt idx="1">
                  <c:v>39.6</c:v>
                </c:pt>
                <c:pt idx="3">
                  <c:v>39.466666666666661</c:v>
                </c:pt>
                <c:pt idx="4">
                  <c:v>40.866666666666667</c:v>
                </c:pt>
                <c:pt idx="6">
                  <c:v>36.31333333333334</c:v>
                </c:pt>
                <c:pt idx="7">
                  <c:v>38.020000000000003</c:v>
                </c:pt>
                <c:pt idx="9">
                  <c:v>38.056666666666665</c:v>
                </c:pt>
                <c:pt idx="10">
                  <c:v>39.300000000000004</c:v>
                </c:pt>
                <c:pt idx="12">
                  <c:v>33.173333333333332</c:v>
                </c:pt>
                <c:pt idx="13">
                  <c:v>34.633333333333333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D-44AB-B971-1D578F4CB903}"/>
            </c:ext>
          </c:extLst>
        </c:ser>
        <c:ser>
          <c:idx val="2"/>
          <c:order val="2"/>
          <c:tx>
            <c:strRef>
              <c:f>'Elastic modulus '!$N$5:$R$5</c:f>
              <c:strCache>
                <c:ptCount val="1"/>
                <c:pt idx="0">
                  <c:v>180 days 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'!$Q$8:$Q$35</c15:sqref>
                    </c15:fullRef>
                  </c:ext>
                </c:extLst>
                <c:f>'Elastic modulus '!$Q$8:$Q$21</c:f>
                <c:numCache>
                  <c:formatCode>General</c:formatCode>
                  <c:ptCount val="14"/>
                  <c:pt idx="0">
                    <c:v>1.3114877048604008</c:v>
                  </c:pt>
                  <c:pt idx="1">
                    <c:v>0.25166114784235816</c:v>
                  </c:pt>
                  <c:pt idx="3">
                    <c:v>1.1060440015358055</c:v>
                  </c:pt>
                  <c:pt idx="4">
                    <c:v>0.32145502536643233</c:v>
                  </c:pt>
                  <c:pt idx="6">
                    <c:v>1.3868429375143156</c:v>
                  </c:pt>
                  <c:pt idx="7">
                    <c:v>1.0440306508910551</c:v>
                  </c:pt>
                  <c:pt idx="9">
                    <c:v>2.0526405757787534</c:v>
                  </c:pt>
                  <c:pt idx="10">
                    <c:v>0.51316014394468878</c:v>
                  </c:pt>
                  <c:pt idx="12">
                    <c:v>1.0148891565092222</c:v>
                  </c:pt>
                  <c:pt idx="13">
                    <c:v>0.81445278152470713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'!$Q$8:$Q$35</c15:sqref>
                    </c15:fullRef>
                  </c:ext>
                </c:extLst>
                <c:f>'Elastic modulus '!$Q$8:$Q$21</c:f>
                <c:numCache>
                  <c:formatCode>General</c:formatCode>
                  <c:ptCount val="14"/>
                  <c:pt idx="0">
                    <c:v>1.3114877048604008</c:v>
                  </c:pt>
                  <c:pt idx="1">
                    <c:v>0.25166114784235816</c:v>
                  </c:pt>
                  <c:pt idx="3">
                    <c:v>1.1060440015358055</c:v>
                  </c:pt>
                  <c:pt idx="4">
                    <c:v>0.32145502536643233</c:v>
                  </c:pt>
                  <c:pt idx="6">
                    <c:v>1.3868429375143156</c:v>
                  </c:pt>
                  <c:pt idx="7">
                    <c:v>1.0440306508910551</c:v>
                  </c:pt>
                  <c:pt idx="9">
                    <c:v>2.0526405757787534</c:v>
                  </c:pt>
                  <c:pt idx="10">
                    <c:v>0.51316014394468878</c:v>
                  </c:pt>
                  <c:pt idx="12">
                    <c:v>1.0148891565092222</c:v>
                  </c:pt>
                  <c:pt idx="13">
                    <c:v>0.81445278152470713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'Elastic modulus '!$B$8:$C$35</c15:sqref>
                  </c15:fullRef>
                </c:ext>
              </c:extLst>
              <c:f>'Elastic modulus '!$B$8:$C$21</c:f>
              <c:multiLvlStrCache>
                <c:ptCount val="14"/>
                <c:lvl>
                  <c:pt idx="0">
                    <c:v>A-0-P</c:v>
                  </c:pt>
                  <c:pt idx="1">
                    <c:v>A-0-F</c:v>
                  </c:pt>
                  <c:pt idx="3">
                    <c:v>A1-25-P</c:v>
                  </c:pt>
                  <c:pt idx="4">
                    <c:v>A1-25-F</c:v>
                  </c:pt>
                  <c:pt idx="6">
                    <c:v>A2-25-P</c:v>
                  </c:pt>
                  <c:pt idx="7">
                    <c:v>A2-25-F</c:v>
                  </c:pt>
                  <c:pt idx="9">
                    <c:v>A1-50-P</c:v>
                  </c:pt>
                  <c:pt idx="10">
                    <c:v>A1-50-F</c:v>
                  </c:pt>
                  <c:pt idx="12">
                    <c:v>A2-50-P</c:v>
                  </c:pt>
                  <c:pt idx="13">
                    <c:v>A2-50-F</c:v>
                  </c:pt>
                </c:lvl>
                <c:lvl>
                  <c:pt idx="0">
                    <c:v>0.55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'Elastic modulus '!$R$8:$R$35</c15:sqref>
                  </c15:fullRef>
                </c:ext>
              </c:extLst>
              <c:f>'Elastic modulus '!$R$8:$R$21</c:f>
              <c:numCache>
                <c:formatCode>0.0</c:formatCode>
                <c:ptCount val="14"/>
                <c:pt idx="0">
                  <c:v>43.1</c:v>
                </c:pt>
                <c:pt idx="1">
                  <c:v>47.033333333333331</c:v>
                </c:pt>
                <c:pt idx="3">
                  <c:v>42.033333333333331</c:v>
                </c:pt>
                <c:pt idx="4">
                  <c:v>46.733333333333327</c:v>
                </c:pt>
                <c:pt idx="6">
                  <c:v>40.033333333333339</c:v>
                </c:pt>
                <c:pt idx="7">
                  <c:v>44.800000000000004</c:v>
                </c:pt>
                <c:pt idx="9">
                  <c:v>39.733333333333334</c:v>
                </c:pt>
                <c:pt idx="10">
                  <c:v>45.866666666666667</c:v>
                </c:pt>
                <c:pt idx="12">
                  <c:v>35</c:v>
                </c:pt>
                <c:pt idx="13">
                  <c:v>41.06666666666667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1D-44AB-B971-1D578F4CB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012271"/>
        <c:axId val="1186013519"/>
      </c:barChart>
      <c:catAx>
        <c:axId val="1186012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Mix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013519"/>
        <c:crosses val="autoZero"/>
        <c:auto val="1"/>
        <c:lblAlgn val="ctr"/>
        <c:lblOffset val="100"/>
        <c:noMultiLvlLbl val="0"/>
      </c:catAx>
      <c:valAx>
        <c:axId val="1186013519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0" i="0" baseline="0">
                    <a:solidFill>
                      <a:sysClr val="windowText" lastClr="000000"/>
                    </a:solidFill>
                    <a:effectLst/>
                  </a:rPr>
                  <a:t>Elastic moduus (GPa)</a:t>
                </a:r>
                <a:endParaRPr lang="en-GB" sz="12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3583300029420563E-2"/>
              <c:y val="0.211147993547039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012271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15164430146846"/>
          <c:y val="6.6569758698001103E-3"/>
          <c:w val="9.7284268762706225E-2"/>
          <c:h val="0.18595166093239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8634012756284514E-2"/>
          <c:y val="1.6749306450530663E-2"/>
          <c:w val="0.87761823364254432"/>
          <c:h val="0.69613740956091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'Elastic modulus '!$D$5:$H$5</c:f>
              <c:strCache>
                <c:ptCount val="1"/>
                <c:pt idx="0">
                  <c:v>3 Days</c:v>
                </c:pt>
              </c:strCache>
            </c:strRef>
          </c:tx>
          <c:spPr>
            <a:pattFill prst="sphere">
              <a:fgClr>
                <a:srgbClr val="0070C0"/>
              </a:fgClr>
              <a:bgClr>
                <a:sysClr val="window" lastClr="FFFFFF"/>
              </a:bgClr>
            </a:pattFill>
            <a:ln>
              <a:solidFill>
                <a:srgbClr val="0070C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'!$G$8:$G$35</c15:sqref>
                    </c15:fullRef>
                  </c:ext>
                </c:extLst>
                <c:f>'Elastic modulus '!$G$22:$G$35</c:f>
                <c:numCache>
                  <c:formatCode>General</c:formatCode>
                  <c:ptCount val="14"/>
                  <c:pt idx="0">
                    <c:v>0.64825406541982555</c:v>
                  </c:pt>
                  <c:pt idx="1">
                    <c:v>0.41633319989322565</c:v>
                  </c:pt>
                  <c:pt idx="3">
                    <c:v>0.21656407827707688</c:v>
                  </c:pt>
                  <c:pt idx="4">
                    <c:v>0.56862407030773388</c:v>
                  </c:pt>
                  <c:pt idx="6">
                    <c:v>1.7031735084835005</c:v>
                  </c:pt>
                  <c:pt idx="7">
                    <c:v>6.9282032302753607E-2</c:v>
                  </c:pt>
                  <c:pt idx="9">
                    <c:v>1.3576941236277522</c:v>
                  </c:pt>
                  <c:pt idx="10">
                    <c:v>5.7735026918959292E-2</c:v>
                  </c:pt>
                  <c:pt idx="12">
                    <c:v>0.84929382430346112</c:v>
                  </c:pt>
                  <c:pt idx="13">
                    <c:v>1.1666333328571288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'!$G$8:$G$35</c15:sqref>
                    </c15:fullRef>
                  </c:ext>
                </c:extLst>
                <c:f>'Elastic modulus '!$G$22:$G$35</c:f>
                <c:numCache>
                  <c:formatCode>General</c:formatCode>
                  <c:ptCount val="14"/>
                  <c:pt idx="0">
                    <c:v>0.64825406541982555</c:v>
                  </c:pt>
                  <c:pt idx="1">
                    <c:v>0.41633319989322565</c:v>
                  </c:pt>
                  <c:pt idx="3">
                    <c:v>0.21656407827707688</c:v>
                  </c:pt>
                  <c:pt idx="4">
                    <c:v>0.56862407030773388</c:v>
                  </c:pt>
                  <c:pt idx="6">
                    <c:v>1.7031735084835005</c:v>
                  </c:pt>
                  <c:pt idx="7">
                    <c:v>6.9282032302753607E-2</c:v>
                  </c:pt>
                  <c:pt idx="9">
                    <c:v>1.3576941236277522</c:v>
                  </c:pt>
                  <c:pt idx="10">
                    <c:v>5.7735026918959292E-2</c:v>
                  </c:pt>
                  <c:pt idx="12">
                    <c:v>0.84929382430346112</c:v>
                  </c:pt>
                  <c:pt idx="13">
                    <c:v>1.1666333328571288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'Elastic modulus '!$B$8:$C$35</c15:sqref>
                  </c15:fullRef>
                </c:ext>
              </c:extLst>
              <c:f>'Elastic modulus '!$B$22:$C$35</c:f>
              <c:multiLvlStrCache>
                <c:ptCount val="14"/>
                <c:lvl>
                  <c:pt idx="0">
                    <c:v>B-0-P</c:v>
                  </c:pt>
                  <c:pt idx="1">
                    <c:v>B-0-F</c:v>
                  </c:pt>
                  <c:pt idx="3">
                    <c:v>B1-25-P</c:v>
                  </c:pt>
                  <c:pt idx="4">
                    <c:v>B1-25-F</c:v>
                  </c:pt>
                  <c:pt idx="6">
                    <c:v>B2-25-P</c:v>
                  </c:pt>
                  <c:pt idx="7">
                    <c:v>B2-25-F</c:v>
                  </c:pt>
                  <c:pt idx="9">
                    <c:v>B1-50-P</c:v>
                  </c:pt>
                  <c:pt idx="10">
                    <c:v>B1-50-F</c:v>
                  </c:pt>
                  <c:pt idx="12">
                    <c:v>B2-50-P</c:v>
                  </c:pt>
                  <c:pt idx="13">
                    <c:v>B2-50-F</c:v>
                  </c:pt>
                </c:lvl>
                <c:lvl>
                  <c:pt idx="0">
                    <c:v>0.45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'Elastic modulus '!$H$8:$H$35</c15:sqref>
                  </c15:fullRef>
                </c:ext>
              </c:extLst>
              <c:f>'Elastic modulus '!$H$22:$H$35</c:f>
              <c:numCache>
                <c:formatCode>0.0</c:formatCode>
                <c:ptCount val="14"/>
                <c:pt idx="0">
                  <c:v>41.163333333333334</c:v>
                </c:pt>
                <c:pt idx="1">
                  <c:v>38.533333333333331</c:v>
                </c:pt>
                <c:pt idx="3">
                  <c:v>39.75</c:v>
                </c:pt>
                <c:pt idx="4">
                  <c:v>36.43333333333333</c:v>
                </c:pt>
                <c:pt idx="6">
                  <c:v>38.9</c:v>
                </c:pt>
                <c:pt idx="7">
                  <c:v>36</c:v>
                </c:pt>
                <c:pt idx="9">
                  <c:v>38.266666666666673</c:v>
                </c:pt>
                <c:pt idx="10">
                  <c:v>35.266666666666666</c:v>
                </c:pt>
                <c:pt idx="12">
                  <c:v>36.64</c:v>
                </c:pt>
                <c:pt idx="13">
                  <c:v>34.403333333333329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4-489B-859F-875A1276167A}"/>
            </c:ext>
          </c:extLst>
        </c:ser>
        <c:ser>
          <c:idx val="1"/>
          <c:order val="1"/>
          <c:tx>
            <c:strRef>
              <c:f>'Elastic modulus '!$I$5:$M$5</c:f>
              <c:strCache>
                <c:ptCount val="1"/>
                <c:pt idx="0">
                  <c:v>28 days 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ysClr val="window" lastClr="FFFFFF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'!$L$8:$L$35</c15:sqref>
                    </c15:fullRef>
                  </c:ext>
                </c:extLst>
                <c:f>'Elastic modulus '!$L$22:$L$35</c:f>
                <c:numCache>
                  <c:formatCode>General</c:formatCode>
                  <c:ptCount val="14"/>
                  <c:pt idx="0">
                    <c:v>0.90737717258774875</c:v>
                  </c:pt>
                  <c:pt idx="1">
                    <c:v>0.45825756949558355</c:v>
                  </c:pt>
                  <c:pt idx="3">
                    <c:v>1.2423096769056161</c:v>
                  </c:pt>
                  <c:pt idx="4">
                    <c:v>0.26457513110646014</c:v>
                  </c:pt>
                  <c:pt idx="6">
                    <c:v>1.1015141094572218</c:v>
                  </c:pt>
                  <c:pt idx="7">
                    <c:v>1.0263202878893767</c:v>
                  </c:pt>
                  <c:pt idx="9">
                    <c:v>0.80829037686547678</c:v>
                  </c:pt>
                  <c:pt idx="10">
                    <c:v>1.1718930554164648</c:v>
                  </c:pt>
                  <c:pt idx="12">
                    <c:v>1.0583005244258366</c:v>
                  </c:pt>
                  <c:pt idx="13">
                    <c:v>0.23094010767584949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'!$L$8:$L$35</c15:sqref>
                    </c15:fullRef>
                  </c:ext>
                </c:extLst>
                <c:f>'Elastic modulus '!$L$22:$L$35</c:f>
                <c:numCache>
                  <c:formatCode>General</c:formatCode>
                  <c:ptCount val="14"/>
                  <c:pt idx="0">
                    <c:v>0.90737717258774875</c:v>
                  </c:pt>
                  <c:pt idx="1">
                    <c:v>0.45825756949558355</c:v>
                  </c:pt>
                  <c:pt idx="3">
                    <c:v>1.2423096769056161</c:v>
                  </c:pt>
                  <c:pt idx="4">
                    <c:v>0.26457513110646014</c:v>
                  </c:pt>
                  <c:pt idx="6">
                    <c:v>1.1015141094572218</c:v>
                  </c:pt>
                  <c:pt idx="7">
                    <c:v>1.0263202878893767</c:v>
                  </c:pt>
                  <c:pt idx="9">
                    <c:v>0.80829037686547678</c:v>
                  </c:pt>
                  <c:pt idx="10">
                    <c:v>1.1718930554164648</c:v>
                  </c:pt>
                  <c:pt idx="12">
                    <c:v>1.0583005244258366</c:v>
                  </c:pt>
                  <c:pt idx="13">
                    <c:v>0.23094010767584949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'Elastic modulus '!$B$8:$C$35</c15:sqref>
                  </c15:fullRef>
                </c:ext>
              </c:extLst>
              <c:f>'Elastic modulus '!$B$22:$C$35</c:f>
              <c:multiLvlStrCache>
                <c:ptCount val="14"/>
                <c:lvl>
                  <c:pt idx="0">
                    <c:v>B-0-P</c:v>
                  </c:pt>
                  <c:pt idx="1">
                    <c:v>B-0-F</c:v>
                  </c:pt>
                  <c:pt idx="3">
                    <c:v>B1-25-P</c:v>
                  </c:pt>
                  <c:pt idx="4">
                    <c:v>B1-25-F</c:v>
                  </c:pt>
                  <c:pt idx="6">
                    <c:v>B2-25-P</c:v>
                  </c:pt>
                  <c:pt idx="7">
                    <c:v>B2-25-F</c:v>
                  </c:pt>
                  <c:pt idx="9">
                    <c:v>B1-50-P</c:v>
                  </c:pt>
                  <c:pt idx="10">
                    <c:v>B1-50-F</c:v>
                  </c:pt>
                  <c:pt idx="12">
                    <c:v>B2-50-P</c:v>
                  </c:pt>
                  <c:pt idx="13">
                    <c:v>B2-50-F</c:v>
                  </c:pt>
                </c:lvl>
                <c:lvl>
                  <c:pt idx="0">
                    <c:v>0.45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'Elastic modulus '!$M$8:$M$35</c15:sqref>
                  </c15:fullRef>
                </c:ext>
              </c:extLst>
              <c:f>'Elastic modulus '!$M$22:$M$35</c:f>
              <c:numCache>
                <c:formatCode>0.0</c:formatCode>
                <c:ptCount val="14"/>
                <c:pt idx="0">
                  <c:v>42.366666666666667</c:v>
                </c:pt>
                <c:pt idx="1">
                  <c:v>42.9</c:v>
                </c:pt>
                <c:pt idx="3">
                  <c:v>41.56666666666667</c:v>
                </c:pt>
                <c:pt idx="4">
                  <c:v>40.9</c:v>
                </c:pt>
                <c:pt idx="6">
                  <c:v>40.366666666666667</c:v>
                </c:pt>
                <c:pt idx="7">
                  <c:v>41.166666666666664</c:v>
                </c:pt>
                <c:pt idx="9">
                  <c:v>39.966666666666669</c:v>
                </c:pt>
                <c:pt idx="10">
                  <c:v>39.133333333333333</c:v>
                </c:pt>
                <c:pt idx="12">
                  <c:v>38.6</c:v>
                </c:pt>
                <c:pt idx="13">
                  <c:v>39.133333333333333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4-489B-859F-875A1276167A}"/>
            </c:ext>
          </c:extLst>
        </c:ser>
        <c:ser>
          <c:idx val="2"/>
          <c:order val="2"/>
          <c:tx>
            <c:strRef>
              <c:f>'Elastic modulus '!$N$5:$R$5</c:f>
              <c:strCache>
                <c:ptCount val="1"/>
                <c:pt idx="0">
                  <c:v>180 days 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'!$Q$8:$Q$35</c15:sqref>
                    </c15:fullRef>
                  </c:ext>
                </c:extLst>
                <c:f>'Elastic modulus '!$Q$22:$Q$35</c:f>
                <c:numCache>
                  <c:formatCode>General</c:formatCode>
                  <c:ptCount val="14"/>
                  <c:pt idx="0">
                    <c:v>0.65064070986476963</c:v>
                  </c:pt>
                  <c:pt idx="1">
                    <c:v>0.85049005481153961</c:v>
                  </c:pt>
                  <c:pt idx="3">
                    <c:v>0.98657657246324715</c:v>
                  </c:pt>
                  <c:pt idx="4">
                    <c:v>0.55075705472861092</c:v>
                  </c:pt>
                  <c:pt idx="6">
                    <c:v>0.17320508075688609</c:v>
                  </c:pt>
                  <c:pt idx="7">
                    <c:v>0.37859388972001956</c:v>
                  </c:pt>
                  <c:pt idx="9">
                    <c:v>0.63508529610858921</c:v>
                  </c:pt>
                  <c:pt idx="10">
                    <c:v>1.0785793124908964</c:v>
                  </c:pt>
                  <c:pt idx="12">
                    <c:v>1.2342339054382401</c:v>
                  </c:pt>
                  <c:pt idx="13">
                    <c:v>0.26457513110646014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'Elastic modulus '!$Q$8:$Q$35</c15:sqref>
                    </c15:fullRef>
                  </c:ext>
                </c:extLst>
                <c:f>'Elastic modulus '!$Q$22:$Q$35</c:f>
                <c:numCache>
                  <c:formatCode>General</c:formatCode>
                  <c:ptCount val="14"/>
                  <c:pt idx="0">
                    <c:v>0.65064070986476963</c:v>
                  </c:pt>
                  <c:pt idx="1">
                    <c:v>0.85049005481153961</c:v>
                  </c:pt>
                  <c:pt idx="3">
                    <c:v>0.98657657246324715</c:v>
                  </c:pt>
                  <c:pt idx="4">
                    <c:v>0.55075705472861092</c:v>
                  </c:pt>
                  <c:pt idx="6">
                    <c:v>0.17320508075688609</c:v>
                  </c:pt>
                  <c:pt idx="7">
                    <c:v>0.37859388972001956</c:v>
                  </c:pt>
                  <c:pt idx="9">
                    <c:v>0.63508529610858921</c:v>
                  </c:pt>
                  <c:pt idx="10">
                    <c:v>1.0785793124908964</c:v>
                  </c:pt>
                  <c:pt idx="12">
                    <c:v>1.2342339054382401</c:v>
                  </c:pt>
                  <c:pt idx="13">
                    <c:v>0.26457513110646014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'Elastic modulus '!$B$8:$C$35</c15:sqref>
                  </c15:fullRef>
                </c:ext>
              </c:extLst>
              <c:f>'Elastic modulus '!$B$22:$C$35</c:f>
              <c:multiLvlStrCache>
                <c:ptCount val="14"/>
                <c:lvl>
                  <c:pt idx="0">
                    <c:v>B-0-P</c:v>
                  </c:pt>
                  <c:pt idx="1">
                    <c:v>B-0-F</c:v>
                  </c:pt>
                  <c:pt idx="3">
                    <c:v>B1-25-P</c:v>
                  </c:pt>
                  <c:pt idx="4">
                    <c:v>B1-25-F</c:v>
                  </c:pt>
                  <c:pt idx="6">
                    <c:v>B2-25-P</c:v>
                  </c:pt>
                  <c:pt idx="7">
                    <c:v>B2-25-F</c:v>
                  </c:pt>
                  <c:pt idx="9">
                    <c:v>B1-50-P</c:v>
                  </c:pt>
                  <c:pt idx="10">
                    <c:v>B1-50-F</c:v>
                  </c:pt>
                  <c:pt idx="12">
                    <c:v>B2-50-P</c:v>
                  </c:pt>
                  <c:pt idx="13">
                    <c:v>B2-50-F</c:v>
                  </c:pt>
                </c:lvl>
                <c:lvl>
                  <c:pt idx="0">
                    <c:v>0.45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'Elastic modulus '!$R$8:$R$35</c15:sqref>
                  </c15:fullRef>
                </c:ext>
              </c:extLst>
              <c:f>'Elastic modulus '!$R$22:$R$35</c:f>
              <c:numCache>
                <c:formatCode>0.0</c:formatCode>
                <c:ptCount val="14"/>
                <c:pt idx="0">
                  <c:v>46.766666666666673</c:v>
                </c:pt>
                <c:pt idx="1">
                  <c:v>49.633333333333326</c:v>
                </c:pt>
                <c:pt idx="3">
                  <c:v>44.666666666666664</c:v>
                </c:pt>
                <c:pt idx="4">
                  <c:v>47.366666666666667</c:v>
                </c:pt>
                <c:pt idx="6">
                  <c:v>44.6</c:v>
                </c:pt>
                <c:pt idx="7">
                  <c:v>47.833333333333336</c:v>
                </c:pt>
                <c:pt idx="9">
                  <c:v>42.633333333333333</c:v>
                </c:pt>
                <c:pt idx="10">
                  <c:v>44.533333333333331</c:v>
                </c:pt>
                <c:pt idx="12">
                  <c:v>41.433333333333337</c:v>
                </c:pt>
                <c:pt idx="13">
                  <c:v>45.1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4-489B-859F-875A12761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6012271"/>
        <c:axId val="1186013519"/>
      </c:barChart>
      <c:catAx>
        <c:axId val="1186012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Mix</a:t>
                </a:r>
              </a:p>
            </c:rich>
          </c:tx>
          <c:layout>
            <c:manualLayout>
              <c:xMode val="edge"/>
              <c:yMode val="edge"/>
              <c:x val="0.51695438755175815"/>
              <c:y val="0.92830121449246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013519"/>
        <c:crosses val="autoZero"/>
        <c:auto val="1"/>
        <c:lblAlgn val="ctr"/>
        <c:lblOffset val="100"/>
        <c:noMultiLvlLbl val="0"/>
      </c:catAx>
      <c:valAx>
        <c:axId val="1186013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0" i="0" baseline="0">
                    <a:solidFill>
                      <a:sysClr val="windowText" lastClr="000000"/>
                    </a:solidFill>
                    <a:effectLst/>
                  </a:rPr>
                  <a:t>Elastic moduus (GPa)</a:t>
                </a:r>
                <a:endParaRPr lang="en-GB" sz="12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1659331808154113E-2"/>
              <c:y val="0.23718697723491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012271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15164430146846"/>
          <c:y val="6.6569758698001103E-3"/>
          <c:w val="9.7284268762706225E-2"/>
          <c:h val="0.18595166093239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211930</xdr:colOff>
      <xdr:row>1</xdr:row>
      <xdr:rowOff>154782</xdr:rowOff>
    </xdr:from>
    <xdr:to>
      <xdr:col>33</xdr:col>
      <xdr:colOff>200024</xdr:colOff>
      <xdr:row>19</xdr:row>
      <xdr:rowOff>119063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9AEC59-5528-40F3-A15F-6D223D06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180974</xdr:colOff>
      <xdr:row>20</xdr:row>
      <xdr:rowOff>185739</xdr:rowOff>
    </xdr:from>
    <xdr:to>
      <xdr:col>33</xdr:col>
      <xdr:colOff>264318</xdr:colOff>
      <xdr:row>37</xdr:row>
      <xdr:rowOff>161926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C3F0DCE-FCF8-45A3-BF42-2E80CE277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402167</xdr:colOff>
      <xdr:row>0</xdr:row>
      <xdr:rowOff>74084</xdr:rowOff>
    </xdr:from>
    <xdr:to>
      <xdr:col>32</xdr:col>
      <xdr:colOff>127000</xdr:colOff>
      <xdr:row>17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6AA0AF5-2763-4F83-9950-DFB917583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402167</xdr:colOff>
      <xdr:row>17</xdr:row>
      <xdr:rowOff>52916</xdr:rowOff>
    </xdr:from>
    <xdr:to>
      <xdr:col>32</xdr:col>
      <xdr:colOff>95250</xdr:colOff>
      <xdr:row>32</xdr:row>
      <xdr:rowOff>179915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05CB51E-94E2-4A8B-9879-541979EEE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02FA-CDA6-4582-B689-41BA990D0B70}">
  <dimension ref="B3:W39"/>
  <sheetViews>
    <sheetView zoomScaleNormal="100" workbookViewId="0">
      <selection activeCell="H1" sqref="H1"/>
    </sheetView>
  </sheetViews>
  <sheetFormatPr defaultRowHeight="15" x14ac:dyDescent="0.25"/>
  <cols>
    <col min="2" max="2" width="26.85546875" customWidth="1"/>
    <col min="3" max="3" width="13" customWidth="1"/>
    <col min="4" max="9" width="10.7109375" customWidth="1"/>
    <col min="10" max="10" width="10.7109375" style="6" customWidth="1"/>
    <col min="11" max="14" width="10.7109375" customWidth="1"/>
    <col min="15" max="15" width="10.7109375" style="6" customWidth="1"/>
    <col min="16" max="20" width="10.7109375" customWidth="1"/>
  </cols>
  <sheetData>
    <row r="3" spans="3:20" x14ac:dyDescent="0.25"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3:20" x14ac:dyDescent="0.25">
      <c r="C4" s="66" t="s">
        <v>34</v>
      </c>
      <c r="E4" s="32"/>
      <c r="F4" s="67" t="s">
        <v>0</v>
      </c>
      <c r="G4" s="67"/>
      <c r="H4" s="67"/>
      <c r="I4" s="67"/>
      <c r="J4" s="67"/>
      <c r="K4" s="67" t="s">
        <v>1</v>
      </c>
      <c r="L4" s="67"/>
      <c r="M4" s="67"/>
      <c r="N4" s="67"/>
      <c r="O4" s="67"/>
      <c r="P4" s="67" t="s">
        <v>10</v>
      </c>
      <c r="Q4" s="67"/>
      <c r="R4" s="67"/>
      <c r="S4" s="67"/>
      <c r="T4" s="67"/>
    </row>
    <row r="5" spans="3:20" x14ac:dyDescent="0.25">
      <c r="C5" s="66"/>
      <c r="E5" s="32" t="s">
        <v>2</v>
      </c>
      <c r="F5" s="67" t="s">
        <v>33</v>
      </c>
      <c r="G5" s="67"/>
      <c r="H5" s="67"/>
      <c r="I5" s="32" t="s">
        <v>30</v>
      </c>
      <c r="J5" s="33" t="s">
        <v>31</v>
      </c>
      <c r="K5" s="67" t="s">
        <v>33</v>
      </c>
      <c r="L5" s="67"/>
      <c r="M5" s="67"/>
      <c r="N5" s="32" t="s">
        <v>30</v>
      </c>
      <c r="O5" s="33" t="s">
        <v>31</v>
      </c>
      <c r="P5" s="67" t="s">
        <v>33</v>
      </c>
      <c r="Q5" s="67"/>
      <c r="R5" s="67"/>
      <c r="S5" s="32" t="s">
        <v>30</v>
      </c>
      <c r="T5" s="33" t="s">
        <v>31</v>
      </c>
    </row>
    <row r="6" spans="3:20" ht="15.75" thickBot="1" x14ac:dyDescent="0.3">
      <c r="D6" s="8" t="s">
        <v>32</v>
      </c>
      <c r="E6" s="1"/>
      <c r="F6" s="1" t="s">
        <v>4</v>
      </c>
      <c r="G6" s="1" t="s">
        <v>5</v>
      </c>
      <c r="H6" s="1" t="s">
        <v>6</v>
      </c>
      <c r="I6" s="1"/>
      <c r="J6" s="9"/>
      <c r="K6" s="1" t="s">
        <v>4</v>
      </c>
      <c r="L6" s="1" t="s">
        <v>5</v>
      </c>
      <c r="M6" s="1" t="s">
        <v>6</v>
      </c>
      <c r="N6" s="1"/>
      <c r="O6" s="37"/>
      <c r="P6" s="1" t="s">
        <v>4</v>
      </c>
      <c r="Q6" s="1" t="s">
        <v>5</v>
      </c>
      <c r="R6" s="1" t="s">
        <v>6</v>
      </c>
      <c r="S6" s="1"/>
      <c r="T6" s="9"/>
    </row>
    <row r="7" spans="3:20" x14ac:dyDescent="0.25">
      <c r="C7" s="59">
        <v>0</v>
      </c>
      <c r="D7" s="61">
        <v>0.55000000000000004</v>
      </c>
      <c r="E7" s="15" t="s">
        <v>8</v>
      </c>
      <c r="F7" s="14">
        <v>34.4</v>
      </c>
      <c r="G7" s="14">
        <v>36.299999999999997</v>
      </c>
      <c r="H7" s="14">
        <v>36.700000000000003</v>
      </c>
      <c r="I7" s="14">
        <f>STDEV(F7:H7)</f>
        <v>1.2288205727444521</v>
      </c>
      <c r="J7" s="34">
        <f>AVERAGE(F7:H7)</f>
        <v>35.799999999999997</v>
      </c>
      <c r="K7" s="14">
        <v>46.94</v>
      </c>
      <c r="L7" s="14">
        <v>43.519999999999996</v>
      </c>
      <c r="M7" s="14">
        <v>45.55</v>
      </c>
      <c r="N7" s="14">
        <f>STDEV(K7:M7)</f>
        <v>1.7199515497052051</v>
      </c>
      <c r="O7" s="34">
        <f>AVERAGE(K7:M7)</f>
        <v>45.336666666666666</v>
      </c>
      <c r="P7" s="14">
        <v>50.05</v>
      </c>
      <c r="Q7" s="14">
        <v>51.36</v>
      </c>
      <c r="R7" s="14">
        <v>49.81</v>
      </c>
      <c r="S7" s="14">
        <f>STDEV(P7:R7)</f>
        <v>0.83428612198293972</v>
      </c>
      <c r="T7" s="38">
        <f>AVERAGE(P7:R7)</f>
        <v>50.406666666666666</v>
      </c>
    </row>
    <row r="8" spans="3:20" x14ac:dyDescent="0.25">
      <c r="C8" s="60"/>
      <c r="D8" s="62"/>
      <c r="E8" s="21" t="s">
        <v>9</v>
      </c>
      <c r="F8" s="29">
        <v>23.2</v>
      </c>
      <c r="G8" s="29">
        <v>24.9</v>
      </c>
      <c r="H8" s="29">
        <v>23.8</v>
      </c>
      <c r="I8" s="29">
        <f>STDEV(F8:H8)</f>
        <v>0.86216781042517032</v>
      </c>
      <c r="J8" s="35">
        <f>AVERAGE(F8:H8)</f>
        <v>23.966666666666665</v>
      </c>
      <c r="K8" s="29">
        <v>41.71</v>
      </c>
      <c r="L8" s="29">
        <v>41.86</v>
      </c>
      <c r="M8" s="29">
        <v>40.97</v>
      </c>
      <c r="N8" s="29">
        <f>STDEV(K8:M8)</f>
        <v>0.4764801499887838</v>
      </c>
      <c r="O8" s="35">
        <f>AVERAGE(K8:M8)</f>
        <v>41.513333333333328</v>
      </c>
      <c r="P8" s="29">
        <v>62</v>
      </c>
      <c r="Q8" s="29">
        <v>58.71</v>
      </c>
      <c r="R8" s="29">
        <v>57.989999999999995</v>
      </c>
      <c r="S8" s="29">
        <f>STDEV(P8:R8)</f>
        <v>2.137857182632493</v>
      </c>
      <c r="T8" s="39">
        <f>AVERAGE(P8:R8)</f>
        <v>59.566666666666663</v>
      </c>
    </row>
    <row r="9" spans="3:20" x14ac:dyDescent="0.25">
      <c r="C9" s="41"/>
      <c r="D9" s="62"/>
      <c r="E9" s="21"/>
      <c r="F9" s="29"/>
      <c r="G9" s="29"/>
      <c r="H9" s="29"/>
      <c r="I9" s="29"/>
      <c r="J9" s="35"/>
      <c r="K9" s="29"/>
      <c r="L9" s="29"/>
      <c r="M9" s="29"/>
      <c r="N9" s="29"/>
      <c r="O9" s="35"/>
      <c r="P9" s="29"/>
      <c r="Q9" s="29"/>
      <c r="R9" s="29"/>
      <c r="S9" s="29"/>
      <c r="T9" s="39"/>
    </row>
    <row r="10" spans="3:20" x14ac:dyDescent="0.25">
      <c r="C10" s="64">
        <v>0.25</v>
      </c>
      <c r="D10" s="62"/>
      <c r="E10" s="21" t="s">
        <v>12</v>
      </c>
      <c r="F10" s="29">
        <v>36.700000000000003</v>
      </c>
      <c r="G10" s="29">
        <v>38.4</v>
      </c>
      <c r="H10" s="29">
        <v>36.4</v>
      </c>
      <c r="I10" s="29">
        <f t="shared" ref="I10:I36" si="0">STDEV(F10:H10)</f>
        <v>1.0785793124908949</v>
      </c>
      <c r="J10" s="35">
        <f t="shared" ref="J10:J36" si="1">AVERAGE(F10:H10)</f>
        <v>37.166666666666664</v>
      </c>
      <c r="K10" s="29">
        <v>48.2</v>
      </c>
      <c r="L10" s="29">
        <v>48</v>
      </c>
      <c r="M10" s="29">
        <v>49.1</v>
      </c>
      <c r="N10" s="29">
        <f t="shared" ref="N10:N36" si="2">STDEV(K10:M10)</f>
        <v>0.58594652770823175</v>
      </c>
      <c r="O10" s="35">
        <f t="shared" ref="O10:O36" si="3">AVERAGE(K10:M10)</f>
        <v>48.433333333333337</v>
      </c>
      <c r="P10" s="29">
        <v>60.36</v>
      </c>
      <c r="Q10" s="29">
        <v>61.120000000000005</v>
      </c>
      <c r="R10" s="29">
        <v>60.320000000000007</v>
      </c>
      <c r="S10" s="29">
        <f t="shared" ref="S10:S36" si="4">STDEV(P10:R10)</f>
        <v>0.45077710678338623</v>
      </c>
      <c r="T10" s="39">
        <f t="shared" ref="T10:T36" si="5">AVERAGE(P10:R10)</f>
        <v>60.6</v>
      </c>
    </row>
    <row r="11" spans="3:20" x14ac:dyDescent="0.25">
      <c r="C11" s="60"/>
      <c r="D11" s="62"/>
      <c r="E11" s="21" t="s">
        <v>13</v>
      </c>
      <c r="F11" s="29">
        <v>23.7</v>
      </c>
      <c r="G11" s="29">
        <v>24</v>
      </c>
      <c r="H11" s="29">
        <v>23.7</v>
      </c>
      <c r="I11" s="29">
        <f t="shared" si="0"/>
        <v>0.17320508075688815</v>
      </c>
      <c r="J11" s="35">
        <f t="shared" si="1"/>
        <v>23.8</v>
      </c>
      <c r="K11" s="29">
        <v>39.5</v>
      </c>
      <c r="L11" s="29">
        <v>39.799999999999997</v>
      </c>
      <c r="M11" s="29">
        <v>37.4</v>
      </c>
      <c r="N11" s="29">
        <f t="shared" si="2"/>
        <v>1.3076696830622019</v>
      </c>
      <c r="O11" s="35">
        <f t="shared" si="3"/>
        <v>38.9</v>
      </c>
      <c r="P11" s="29">
        <v>63.529999999999994</v>
      </c>
      <c r="Q11" s="29">
        <v>62.7</v>
      </c>
      <c r="R11" s="29">
        <v>62.489999999999995</v>
      </c>
      <c r="S11" s="29">
        <f t="shared" si="4"/>
        <v>0.54993939059984709</v>
      </c>
      <c r="T11" s="39">
        <f t="shared" si="5"/>
        <v>62.906666666666659</v>
      </c>
    </row>
    <row r="12" spans="3:20" x14ac:dyDescent="0.25">
      <c r="C12" s="60"/>
      <c r="D12" s="62"/>
      <c r="E12" s="21"/>
      <c r="F12" s="29"/>
      <c r="G12" s="29"/>
      <c r="H12" s="29"/>
      <c r="I12" s="29"/>
      <c r="J12" s="35"/>
      <c r="K12" s="29"/>
      <c r="L12" s="29"/>
      <c r="M12" s="29"/>
      <c r="N12" s="29"/>
      <c r="O12" s="35"/>
      <c r="P12" s="29"/>
      <c r="Q12" s="29"/>
      <c r="R12" s="29"/>
      <c r="S12" s="29"/>
      <c r="T12" s="39"/>
    </row>
    <row r="13" spans="3:20" x14ac:dyDescent="0.25">
      <c r="C13" s="60"/>
      <c r="D13" s="62"/>
      <c r="E13" s="21" t="s">
        <v>14</v>
      </c>
      <c r="F13" s="29">
        <v>29.6</v>
      </c>
      <c r="G13" s="29">
        <v>32.700000000000003</v>
      </c>
      <c r="H13" s="29">
        <v>32.4</v>
      </c>
      <c r="I13" s="29">
        <f t="shared" si="0"/>
        <v>1.709775813764288</v>
      </c>
      <c r="J13" s="35">
        <f t="shared" si="1"/>
        <v>31.566666666666666</v>
      </c>
      <c r="K13" s="29">
        <v>40.1</v>
      </c>
      <c r="L13" s="29">
        <v>43.7</v>
      </c>
      <c r="M13" s="29">
        <v>41.4</v>
      </c>
      <c r="N13" s="29">
        <f t="shared" si="2"/>
        <v>1.8230011885167101</v>
      </c>
      <c r="O13" s="35">
        <f t="shared" si="3"/>
        <v>41.733333333333341</v>
      </c>
      <c r="P13" s="29">
        <v>52.96</v>
      </c>
      <c r="Q13" s="29">
        <v>52.55</v>
      </c>
      <c r="R13" s="29">
        <v>54.36</v>
      </c>
      <c r="S13" s="29">
        <f t="shared" si="4"/>
        <v>0.94905215873523052</v>
      </c>
      <c r="T13" s="39">
        <f t="shared" si="5"/>
        <v>53.29</v>
      </c>
    </row>
    <row r="14" spans="3:20" x14ac:dyDescent="0.25">
      <c r="C14" s="60"/>
      <c r="D14" s="62"/>
      <c r="E14" s="21" t="s">
        <v>15</v>
      </c>
      <c r="F14" s="29">
        <v>22</v>
      </c>
      <c r="G14" s="29">
        <v>21</v>
      </c>
      <c r="H14" s="29">
        <v>21.7</v>
      </c>
      <c r="I14" s="29">
        <f t="shared" si="0"/>
        <v>0.51316014394468834</v>
      </c>
      <c r="J14" s="35">
        <f t="shared" si="1"/>
        <v>21.566666666666666</v>
      </c>
      <c r="K14" s="29">
        <v>38.75</v>
      </c>
      <c r="L14" s="29">
        <v>39.22</v>
      </c>
      <c r="M14" s="29">
        <v>41.160000000000004</v>
      </c>
      <c r="N14" s="29">
        <f t="shared" si="2"/>
        <v>1.2775366922323623</v>
      </c>
      <c r="O14" s="35">
        <f t="shared" si="3"/>
        <v>39.71</v>
      </c>
      <c r="P14" s="29">
        <v>58.989999999999995</v>
      </c>
      <c r="Q14" s="29">
        <v>56.929999999999993</v>
      </c>
      <c r="R14" s="29">
        <v>56.58</v>
      </c>
      <c r="S14" s="29">
        <f t="shared" si="4"/>
        <v>1.302190462259649</v>
      </c>
      <c r="T14" s="39">
        <f t="shared" si="5"/>
        <v>57.5</v>
      </c>
    </row>
    <row r="15" spans="3:20" x14ac:dyDescent="0.25">
      <c r="C15" s="41"/>
      <c r="D15" s="62"/>
      <c r="E15" s="21"/>
      <c r="F15" s="29"/>
      <c r="G15" s="29"/>
      <c r="H15" s="29"/>
      <c r="I15" s="29"/>
      <c r="J15" s="35"/>
      <c r="K15" s="29"/>
      <c r="L15" s="29"/>
      <c r="M15" s="29"/>
      <c r="N15" s="29"/>
      <c r="O15" s="35"/>
      <c r="P15" s="29"/>
      <c r="Q15" s="29"/>
      <c r="R15" s="29"/>
      <c r="S15" s="29"/>
      <c r="T15" s="39"/>
    </row>
    <row r="16" spans="3:20" x14ac:dyDescent="0.25">
      <c r="C16" s="64">
        <v>0.5</v>
      </c>
      <c r="D16" s="62"/>
      <c r="E16" s="21" t="s">
        <v>16</v>
      </c>
      <c r="F16" s="29">
        <v>33</v>
      </c>
      <c r="G16" s="29">
        <v>33.799999999999997</v>
      </c>
      <c r="H16" s="29">
        <v>33.6</v>
      </c>
      <c r="I16" s="29">
        <f t="shared" si="0"/>
        <v>0.41633319989322565</v>
      </c>
      <c r="J16" s="35">
        <f t="shared" si="1"/>
        <v>33.466666666666669</v>
      </c>
      <c r="K16" s="29">
        <v>42.2</v>
      </c>
      <c r="L16" s="29">
        <v>46.9</v>
      </c>
      <c r="M16" s="29">
        <v>44.9</v>
      </c>
      <c r="N16" s="29">
        <f t="shared" si="2"/>
        <v>2.358671942711263</v>
      </c>
      <c r="O16" s="35">
        <f t="shared" si="3"/>
        <v>44.666666666666664</v>
      </c>
      <c r="P16" s="29">
        <v>50.839999999999996</v>
      </c>
      <c r="Q16" s="29">
        <v>54.660000000000004</v>
      </c>
      <c r="R16" s="29">
        <v>51.870000000000005</v>
      </c>
      <c r="S16" s="29">
        <f t="shared" si="4"/>
        <v>1.9764193212305288</v>
      </c>
      <c r="T16" s="39">
        <f t="shared" si="5"/>
        <v>52.456666666666671</v>
      </c>
    </row>
    <row r="17" spans="2:23" x14ac:dyDescent="0.25">
      <c r="C17" s="60"/>
      <c r="D17" s="62"/>
      <c r="E17" s="21" t="s">
        <v>17</v>
      </c>
      <c r="F17" s="29">
        <v>22.1</v>
      </c>
      <c r="G17" s="29">
        <v>22.3</v>
      </c>
      <c r="H17" s="29">
        <v>22.9</v>
      </c>
      <c r="I17" s="29">
        <f t="shared" si="0"/>
        <v>0.41633319989322504</v>
      </c>
      <c r="J17" s="35">
        <f t="shared" si="1"/>
        <v>22.433333333333337</v>
      </c>
      <c r="K17" s="29">
        <v>41</v>
      </c>
      <c r="L17" s="29">
        <v>38</v>
      </c>
      <c r="M17" s="29">
        <v>39.5</v>
      </c>
      <c r="N17" s="29">
        <f t="shared" si="2"/>
        <v>1.5</v>
      </c>
      <c r="O17" s="35">
        <f t="shared" si="3"/>
        <v>39.5</v>
      </c>
      <c r="P17" s="29">
        <v>63.379999999999995</v>
      </c>
      <c r="Q17" s="29">
        <v>66.25</v>
      </c>
      <c r="R17" s="29">
        <v>65.460000000000008</v>
      </c>
      <c r="S17" s="29">
        <f t="shared" si="4"/>
        <v>1.4825316185498409</v>
      </c>
      <c r="T17" s="39">
        <f t="shared" si="5"/>
        <v>65.03</v>
      </c>
    </row>
    <row r="18" spans="2:23" x14ac:dyDescent="0.25">
      <c r="C18" s="60"/>
      <c r="D18" s="62"/>
      <c r="E18" s="21"/>
      <c r="F18" s="29"/>
      <c r="G18" s="29"/>
      <c r="H18" s="29"/>
      <c r="I18" s="29"/>
      <c r="J18" s="35"/>
      <c r="K18" s="29"/>
      <c r="L18" s="29"/>
      <c r="M18" s="29"/>
      <c r="N18" s="29"/>
      <c r="O18" s="35"/>
      <c r="P18" s="29"/>
      <c r="Q18" s="29"/>
      <c r="R18" s="29"/>
      <c r="S18" s="29"/>
      <c r="T18" s="39"/>
    </row>
    <row r="19" spans="2:23" x14ac:dyDescent="0.25">
      <c r="C19" s="60"/>
      <c r="D19" s="62"/>
      <c r="E19" s="21" t="s">
        <v>18</v>
      </c>
      <c r="F19" s="29">
        <v>30.8</v>
      </c>
      <c r="G19" s="29">
        <v>31.7</v>
      </c>
      <c r="H19" s="29">
        <v>28.8</v>
      </c>
      <c r="I19" s="29">
        <f t="shared" si="0"/>
        <v>1.4843629385474872</v>
      </c>
      <c r="J19" s="35">
        <f t="shared" si="1"/>
        <v>30.433333333333334</v>
      </c>
      <c r="K19" s="29">
        <v>43.04</v>
      </c>
      <c r="L19" s="29">
        <v>43.58</v>
      </c>
      <c r="M19" s="29">
        <v>40.010000000000005</v>
      </c>
      <c r="N19" s="29">
        <f t="shared" si="2"/>
        <v>1.9242920776223098</v>
      </c>
      <c r="O19" s="35">
        <f t="shared" si="3"/>
        <v>42.21</v>
      </c>
      <c r="P19" s="29">
        <v>47.31</v>
      </c>
      <c r="Q19" s="29">
        <v>48.29</v>
      </c>
      <c r="R19" s="29">
        <v>47.03</v>
      </c>
      <c r="S19" s="29">
        <f t="shared" si="4"/>
        <v>0.66161418767536384</v>
      </c>
      <c r="T19" s="39">
        <f t="shared" si="5"/>
        <v>47.543333333333329</v>
      </c>
    </row>
    <row r="20" spans="2:23" x14ac:dyDescent="0.25">
      <c r="B20" s="21"/>
      <c r="C20" s="60"/>
      <c r="D20" s="62"/>
      <c r="E20" s="21" t="s">
        <v>19</v>
      </c>
      <c r="F20" s="29">
        <v>19.3</v>
      </c>
      <c r="G20" s="29">
        <v>20.6</v>
      </c>
      <c r="H20" s="29">
        <v>20.7</v>
      </c>
      <c r="I20" s="29">
        <f t="shared" si="0"/>
        <v>0.7810249675906652</v>
      </c>
      <c r="J20" s="35">
        <f t="shared" si="1"/>
        <v>20.200000000000003</v>
      </c>
      <c r="K20" s="29">
        <v>39.630000000000003</v>
      </c>
      <c r="L20" s="29">
        <v>39.71</v>
      </c>
      <c r="M20" s="29">
        <v>38.57</v>
      </c>
      <c r="N20" s="29">
        <f t="shared" si="2"/>
        <v>0.63634372263214345</v>
      </c>
      <c r="O20" s="35">
        <f t="shared" si="3"/>
        <v>39.303333333333335</v>
      </c>
      <c r="P20" s="29">
        <v>53.529999999999994</v>
      </c>
      <c r="Q20" s="29">
        <v>54.46</v>
      </c>
      <c r="R20" s="29"/>
      <c r="S20" s="29">
        <f t="shared" si="4"/>
        <v>0.65760930650349403</v>
      </c>
      <c r="T20" s="39">
        <f t="shared" si="5"/>
        <v>53.994999999999997</v>
      </c>
    </row>
    <row r="21" spans="2:23" ht="15.75" thickBot="1" x14ac:dyDescent="0.3">
      <c r="B21" s="21"/>
      <c r="C21" s="65"/>
      <c r="D21" s="63"/>
      <c r="E21" s="19"/>
      <c r="F21" s="18"/>
      <c r="G21" s="18"/>
      <c r="H21" s="18"/>
      <c r="I21" s="18"/>
      <c r="J21" s="36"/>
      <c r="K21" s="18"/>
      <c r="L21" s="18"/>
      <c r="M21" s="18"/>
      <c r="N21" s="18"/>
      <c r="O21" s="36"/>
      <c r="P21" s="18"/>
      <c r="Q21" s="18"/>
      <c r="R21" s="18"/>
      <c r="S21" s="18"/>
      <c r="T21" s="40"/>
      <c r="U21" s="3"/>
      <c r="V21" s="3"/>
      <c r="W21" s="3"/>
    </row>
    <row r="22" spans="2:23" x14ac:dyDescent="0.25">
      <c r="B22" s="21"/>
      <c r="C22" s="42"/>
      <c r="D22" s="61">
        <v>0.45</v>
      </c>
      <c r="E22" s="15"/>
      <c r="F22" s="14"/>
      <c r="G22" s="14"/>
      <c r="H22" s="14"/>
      <c r="I22" s="14"/>
      <c r="J22" s="34"/>
      <c r="K22" s="14"/>
      <c r="L22" s="14"/>
      <c r="M22" s="14"/>
      <c r="N22" s="14"/>
      <c r="O22" s="34"/>
      <c r="P22" s="14"/>
      <c r="Q22" s="14"/>
      <c r="R22" s="14"/>
      <c r="S22" s="14"/>
      <c r="T22" s="38"/>
    </row>
    <row r="23" spans="2:23" x14ac:dyDescent="0.25">
      <c r="B23" s="21"/>
      <c r="C23" s="64">
        <v>0</v>
      </c>
      <c r="D23" s="62"/>
      <c r="E23" s="21" t="s">
        <v>20</v>
      </c>
      <c r="F23" s="29">
        <v>43.5</v>
      </c>
      <c r="G23" s="29">
        <v>42.1</v>
      </c>
      <c r="H23" s="29">
        <v>45.5</v>
      </c>
      <c r="I23" s="29">
        <f t="shared" si="0"/>
        <v>1.7088007490635055</v>
      </c>
      <c r="J23" s="35">
        <f t="shared" si="1"/>
        <v>43.699999999999996</v>
      </c>
      <c r="K23" s="29">
        <v>59.36</v>
      </c>
      <c r="L23" s="29">
        <v>56.1</v>
      </c>
      <c r="M23" s="29">
        <v>54.96</v>
      </c>
      <c r="N23" s="29">
        <f t="shared" si="2"/>
        <v>2.283535270875694</v>
      </c>
      <c r="O23" s="35">
        <f t="shared" si="3"/>
        <v>56.806666666666672</v>
      </c>
      <c r="P23" s="29">
        <v>66.91</v>
      </c>
      <c r="Q23" s="29">
        <v>63.7</v>
      </c>
      <c r="R23" s="29">
        <v>62.9</v>
      </c>
      <c r="S23" s="29">
        <f t="shared" si="4"/>
        <v>2.1222707964190914</v>
      </c>
      <c r="T23" s="39">
        <f t="shared" si="5"/>
        <v>64.503333333333345</v>
      </c>
    </row>
    <row r="24" spans="2:23" x14ac:dyDescent="0.25">
      <c r="B24" s="21"/>
      <c r="C24" s="60"/>
      <c r="D24" s="62"/>
      <c r="E24" s="21" t="s">
        <v>21</v>
      </c>
      <c r="F24" s="29">
        <v>37.18</v>
      </c>
      <c r="G24" s="29">
        <v>36.58</v>
      </c>
      <c r="H24" s="29">
        <v>36.1</v>
      </c>
      <c r="I24" s="29">
        <f t="shared" si="0"/>
        <v>0.54110997033874653</v>
      </c>
      <c r="J24" s="35">
        <f t="shared" si="1"/>
        <v>36.619999999999997</v>
      </c>
      <c r="K24" s="29">
        <v>55.27</v>
      </c>
      <c r="L24" s="29">
        <v>57.65</v>
      </c>
      <c r="M24" s="29">
        <v>57.220000000000006</v>
      </c>
      <c r="N24" s="29">
        <f t="shared" si="2"/>
        <v>1.2683190975986014</v>
      </c>
      <c r="O24" s="35">
        <f t="shared" si="3"/>
        <v>56.713333333333338</v>
      </c>
      <c r="P24" s="29">
        <v>78.69</v>
      </c>
      <c r="Q24" s="29">
        <v>76.88</v>
      </c>
      <c r="R24" s="29">
        <v>73.78</v>
      </c>
      <c r="S24" s="29">
        <f t="shared" si="4"/>
        <v>2.48308276140768</v>
      </c>
      <c r="T24" s="39">
        <f t="shared" si="5"/>
        <v>76.45</v>
      </c>
    </row>
    <row r="25" spans="2:23" x14ac:dyDescent="0.25">
      <c r="B25" s="21"/>
      <c r="C25" s="41"/>
      <c r="D25" s="62"/>
      <c r="E25" s="21"/>
      <c r="F25" s="29"/>
      <c r="G25" s="29"/>
      <c r="H25" s="29"/>
      <c r="I25" s="29"/>
      <c r="J25" s="35"/>
      <c r="K25" s="29"/>
      <c r="L25" s="29"/>
      <c r="M25" s="29"/>
      <c r="N25" s="29"/>
      <c r="O25" s="35"/>
      <c r="P25" s="29"/>
      <c r="Q25" s="29"/>
      <c r="R25" s="29"/>
      <c r="S25" s="29"/>
      <c r="T25" s="39"/>
    </row>
    <row r="26" spans="2:23" x14ac:dyDescent="0.25">
      <c r="B26" s="21"/>
      <c r="C26" s="64">
        <v>0.25</v>
      </c>
      <c r="D26" s="62"/>
      <c r="E26" s="21" t="s">
        <v>22</v>
      </c>
      <c r="F26" s="29">
        <v>43.4</v>
      </c>
      <c r="G26" s="29">
        <v>42.3</v>
      </c>
      <c r="H26" s="29">
        <v>41.8</v>
      </c>
      <c r="I26" s="29">
        <f t="shared" si="0"/>
        <v>0.81853527718724572</v>
      </c>
      <c r="J26" s="35">
        <f t="shared" si="1"/>
        <v>42.499999999999993</v>
      </c>
      <c r="K26" s="29">
        <v>55.720000000000006</v>
      </c>
      <c r="L26" s="29">
        <v>51.75</v>
      </c>
      <c r="M26" s="29">
        <v>53.58</v>
      </c>
      <c r="N26" s="29">
        <f t="shared" si="2"/>
        <v>1.9870161884930244</v>
      </c>
      <c r="O26" s="35">
        <f t="shared" si="3"/>
        <v>53.683333333333337</v>
      </c>
      <c r="P26" s="29">
        <v>60.379999999999995</v>
      </c>
      <c r="Q26" s="29">
        <v>59.3</v>
      </c>
      <c r="R26" s="29">
        <v>61.33</v>
      </c>
      <c r="S26" s="29">
        <f t="shared" si="4"/>
        <v>1.0156935233294218</v>
      </c>
      <c r="T26" s="39">
        <f t="shared" si="5"/>
        <v>60.336666666666666</v>
      </c>
    </row>
    <row r="27" spans="2:23" x14ac:dyDescent="0.25">
      <c r="B27" s="21"/>
      <c r="C27" s="60"/>
      <c r="D27" s="62"/>
      <c r="E27" s="21" t="s">
        <v>23</v>
      </c>
      <c r="F27" s="29">
        <v>33.480000000000004</v>
      </c>
      <c r="G27" s="29">
        <v>35.25</v>
      </c>
      <c r="H27" s="29">
        <v>32.980000000000004</v>
      </c>
      <c r="I27" s="29">
        <f t="shared" si="0"/>
        <v>1.19274193911899</v>
      </c>
      <c r="J27" s="35">
        <f t="shared" si="1"/>
        <v>33.903333333333336</v>
      </c>
      <c r="K27" s="29">
        <v>52.370000000000005</v>
      </c>
      <c r="L27" s="29">
        <v>50.13</v>
      </c>
      <c r="M27" s="29">
        <v>51.65</v>
      </c>
      <c r="N27" s="29">
        <f t="shared" si="2"/>
        <v>1.1435616875942174</v>
      </c>
      <c r="O27" s="35">
        <f t="shared" si="3"/>
        <v>51.383333333333333</v>
      </c>
      <c r="P27" s="29">
        <v>69.13</v>
      </c>
      <c r="Q27" s="29">
        <v>66.3</v>
      </c>
      <c r="R27" s="29">
        <v>66.960000000000008</v>
      </c>
      <c r="S27" s="29">
        <f t="shared" si="4"/>
        <v>1.4806192398227591</v>
      </c>
      <c r="T27" s="39">
        <f t="shared" si="5"/>
        <v>67.463333333333338</v>
      </c>
    </row>
    <row r="28" spans="2:23" x14ac:dyDescent="0.25">
      <c r="B28" s="21"/>
      <c r="C28" s="60"/>
      <c r="D28" s="62"/>
      <c r="E28" s="21"/>
      <c r="F28" s="29"/>
      <c r="G28" s="29"/>
      <c r="H28" s="29"/>
      <c r="I28" s="29"/>
      <c r="J28" s="35"/>
      <c r="K28" s="29"/>
      <c r="L28" s="29"/>
      <c r="M28" s="29"/>
      <c r="N28" s="29"/>
      <c r="O28" s="35"/>
      <c r="P28" s="29"/>
      <c r="Q28" s="29"/>
      <c r="R28" s="29"/>
      <c r="S28" s="29"/>
      <c r="T28" s="39"/>
    </row>
    <row r="29" spans="2:23" x14ac:dyDescent="0.25">
      <c r="B29" s="21"/>
      <c r="C29" s="60"/>
      <c r="D29" s="62"/>
      <c r="E29" s="21" t="s">
        <v>24</v>
      </c>
      <c r="F29" s="29">
        <v>47.55</v>
      </c>
      <c r="G29" s="29">
        <v>47.160000000000004</v>
      </c>
      <c r="H29" s="29">
        <v>45.54</v>
      </c>
      <c r="I29" s="29">
        <f t="shared" si="0"/>
        <v>1.0658799181896619</v>
      </c>
      <c r="J29" s="35">
        <f t="shared" si="1"/>
        <v>46.75</v>
      </c>
      <c r="K29" s="29">
        <v>51.85</v>
      </c>
      <c r="L29" s="29">
        <v>58.879999999999995</v>
      </c>
      <c r="M29" s="29">
        <v>58</v>
      </c>
      <c r="N29" s="29">
        <f t="shared" si="2"/>
        <v>3.830095734225623</v>
      </c>
      <c r="O29" s="35">
        <f t="shared" si="3"/>
        <v>56.243333333333332</v>
      </c>
      <c r="P29" s="29">
        <v>65.69</v>
      </c>
      <c r="Q29" s="29">
        <v>69.039999999999992</v>
      </c>
      <c r="R29" s="29">
        <v>68.039999999999992</v>
      </c>
      <c r="S29" s="29">
        <f t="shared" si="4"/>
        <v>1.7197383521919807</v>
      </c>
      <c r="T29" s="39">
        <f t="shared" si="5"/>
        <v>67.589999999999989</v>
      </c>
    </row>
    <row r="30" spans="2:23" x14ac:dyDescent="0.25">
      <c r="B30" s="21"/>
      <c r="C30" s="60"/>
      <c r="D30" s="62"/>
      <c r="E30" s="21" t="s">
        <v>25</v>
      </c>
      <c r="F30" s="29">
        <v>34.869999999999997</v>
      </c>
      <c r="G30" s="29">
        <v>33.75</v>
      </c>
      <c r="H30" s="29">
        <v>33.869999999999997</v>
      </c>
      <c r="I30" s="29">
        <f t="shared" si="0"/>
        <v>0.61492546973867679</v>
      </c>
      <c r="J30" s="35">
        <f t="shared" si="1"/>
        <v>34.163333333333334</v>
      </c>
      <c r="K30" s="29">
        <v>50.47</v>
      </c>
      <c r="L30" s="29">
        <v>53.52</v>
      </c>
      <c r="M30" s="29">
        <v>54.010000000000005</v>
      </c>
      <c r="N30" s="29">
        <f t="shared" si="2"/>
        <v>1.9180806378599793</v>
      </c>
      <c r="O30" s="35">
        <f t="shared" si="3"/>
        <v>52.666666666666664</v>
      </c>
      <c r="P30" s="29">
        <v>65.12</v>
      </c>
      <c r="Q30" s="29">
        <v>63.120000000000005</v>
      </c>
      <c r="R30" s="29">
        <v>67.17</v>
      </c>
      <c r="S30" s="29">
        <f t="shared" si="4"/>
        <v>2.0250514396758734</v>
      </c>
      <c r="T30" s="39">
        <f t="shared" si="5"/>
        <v>65.13666666666667</v>
      </c>
    </row>
    <row r="31" spans="2:23" x14ac:dyDescent="0.25">
      <c r="B31" s="21"/>
      <c r="C31" s="41"/>
      <c r="D31" s="62"/>
      <c r="E31" s="21"/>
      <c r="F31" s="29"/>
      <c r="G31" s="29"/>
      <c r="H31" s="29"/>
      <c r="I31" s="29"/>
      <c r="J31" s="35"/>
      <c r="K31" s="29"/>
      <c r="L31" s="29"/>
      <c r="M31" s="29"/>
      <c r="N31" s="29"/>
      <c r="O31" s="35"/>
      <c r="P31" s="29"/>
      <c r="Q31" s="29"/>
      <c r="R31" s="29"/>
      <c r="S31" s="29"/>
      <c r="T31" s="39"/>
    </row>
    <row r="32" spans="2:23" x14ac:dyDescent="0.25">
      <c r="B32" s="21"/>
      <c r="C32" s="64">
        <v>0.5</v>
      </c>
      <c r="D32" s="62"/>
      <c r="E32" s="21" t="s">
        <v>26</v>
      </c>
      <c r="F32" s="29">
        <v>40.299999999999997</v>
      </c>
      <c r="G32" s="29">
        <v>40.799999999999997</v>
      </c>
      <c r="H32" s="29">
        <v>41.2</v>
      </c>
      <c r="I32" s="29">
        <f t="shared" si="0"/>
        <v>0.4509249752822922</v>
      </c>
      <c r="J32" s="35">
        <f t="shared" si="1"/>
        <v>40.766666666666666</v>
      </c>
      <c r="K32" s="29">
        <v>58.44</v>
      </c>
      <c r="L32" s="29">
        <v>57.19</v>
      </c>
      <c r="M32" s="29">
        <v>56.8</v>
      </c>
      <c r="N32" s="29">
        <f t="shared" si="2"/>
        <v>0.8567574530363502</v>
      </c>
      <c r="O32" s="35">
        <f t="shared" si="3"/>
        <v>57.476666666666667</v>
      </c>
      <c r="P32" s="29">
        <v>68.12</v>
      </c>
      <c r="Q32" s="29">
        <v>62.179999999999993</v>
      </c>
      <c r="R32" s="29">
        <v>65.260000000000005</v>
      </c>
      <c r="S32" s="29">
        <f t="shared" si="4"/>
        <v>2.970678934744273</v>
      </c>
      <c r="T32" s="39">
        <f t="shared" si="5"/>
        <v>65.186666666666667</v>
      </c>
    </row>
    <row r="33" spans="2:20" x14ac:dyDescent="0.25">
      <c r="B33" s="21"/>
      <c r="C33" s="60"/>
      <c r="D33" s="62"/>
      <c r="E33" s="21" t="s">
        <v>27</v>
      </c>
      <c r="F33" s="29">
        <v>32.11</v>
      </c>
      <c r="G33" s="29">
        <v>32.04</v>
      </c>
      <c r="H33" s="29">
        <v>32.31</v>
      </c>
      <c r="I33" s="29">
        <f t="shared" si="0"/>
        <v>0.14011899704655972</v>
      </c>
      <c r="J33" s="35">
        <f t="shared" si="1"/>
        <v>32.153333333333336</v>
      </c>
      <c r="K33" s="29">
        <v>52.279999999999994</v>
      </c>
      <c r="L33" s="29">
        <v>50.230000000000004</v>
      </c>
      <c r="M33" s="29">
        <v>52.160000000000004</v>
      </c>
      <c r="N33" s="29">
        <f t="shared" si="2"/>
        <v>1.1504926481005109</v>
      </c>
      <c r="O33" s="35">
        <f t="shared" si="3"/>
        <v>51.556666666666665</v>
      </c>
      <c r="P33" s="29">
        <v>73.539999999999992</v>
      </c>
      <c r="Q33" s="29">
        <v>70.88</v>
      </c>
      <c r="R33" s="29">
        <v>69.900000000000006</v>
      </c>
      <c r="S33" s="29">
        <f t="shared" si="4"/>
        <v>1.8835073665903133</v>
      </c>
      <c r="T33" s="39">
        <f t="shared" si="5"/>
        <v>71.44</v>
      </c>
    </row>
    <row r="34" spans="2:20" x14ac:dyDescent="0.25">
      <c r="C34" s="60"/>
      <c r="D34" s="62"/>
      <c r="E34" s="21"/>
      <c r="F34" s="29"/>
      <c r="G34" s="29"/>
      <c r="H34" s="29"/>
      <c r="I34" s="29"/>
      <c r="J34" s="35"/>
      <c r="K34" s="29"/>
      <c r="L34" s="29"/>
      <c r="M34" s="29"/>
      <c r="N34" s="29"/>
      <c r="O34" s="35"/>
      <c r="P34" s="29"/>
      <c r="Q34" s="29"/>
      <c r="R34" s="29"/>
      <c r="S34" s="29"/>
      <c r="T34" s="39"/>
    </row>
    <row r="35" spans="2:20" x14ac:dyDescent="0.25">
      <c r="C35" s="60"/>
      <c r="D35" s="62"/>
      <c r="E35" s="21" t="s">
        <v>28</v>
      </c>
      <c r="F35" s="29">
        <v>45.739999999999995</v>
      </c>
      <c r="G35" s="29">
        <v>46.37</v>
      </c>
      <c r="H35" s="29">
        <v>48.82</v>
      </c>
      <c r="I35" s="29">
        <f t="shared" si="0"/>
        <v>1.6271549813503758</v>
      </c>
      <c r="J35" s="35">
        <f t="shared" si="1"/>
        <v>46.976666666666659</v>
      </c>
      <c r="K35" s="29">
        <v>56.929999999999993</v>
      </c>
      <c r="L35" s="29">
        <v>59.239999999999995</v>
      </c>
      <c r="M35" s="29">
        <v>58.08</v>
      </c>
      <c r="N35" s="29">
        <f t="shared" si="2"/>
        <v>1.1550036074979748</v>
      </c>
      <c r="O35" s="35">
        <f t="shared" si="3"/>
        <v>58.083333333333336</v>
      </c>
      <c r="P35" s="29">
        <v>71.179999999999993</v>
      </c>
      <c r="Q35" s="29">
        <v>71.69</v>
      </c>
      <c r="R35" s="29">
        <v>67.28</v>
      </c>
      <c r="S35" s="29">
        <f t="shared" si="4"/>
        <v>2.4124054385612683</v>
      </c>
      <c r="T35" s="39">
        <f t="shared" si="5"/>
        <v>70.05</v>
      </c>
    </row>
    <row r="36" spans="2:20" ht="15.75" thickBot="1" x14ac:dyDescent="0.3">
      <c r="C36" s="65"/>
      <c r="D36" s="63"/>
      <c r="E36" s="19" t="s">
        <v>29</v>
      </c>
      <c r="F36" s="18">
        <v>29.119999999999997</v>
      </c>
      <c r="G36" s="18">
        <v>29.29</v>
      </c>
      <c r="H36" s="18">
        <v>30.669999999999998</v>
      </c>
      <c r="I36" s="18">
        <f t="shared" si="0"/>
        <v>0.85007842775436515</v>
      </c>
      <c r="J36" s="36">
        <f t="shared" si="1"/>
        <v>29.693333333333332</v>
      </c>
      <c r="K36" s="18">
        <v>50.69</v>
      </c>
      <c r="L36" s="18">
        <v>48.089999999999996</v>
      </c>
      <c r="M36" s="18">
        <v>51.239999999999995</v>
      </c>
      <c r="N36" s="18">
        <f t="shared" si="2"/>
        <v>1.6825080485196298</v>
      </c>
      <c r="O36" s="36">
        <f t="shared" si="3"/>
        <v>50.006666666666661</v>
      </c>
      <c r="P36" s="18">
        <v>62.96</v>
      </c>
      <c r="Q36" s="18">
        <v>66.39</v>
      </c>
      <c r="R36" s="18">
        <v>64.650000000000006</v>
      </c>
      <c r="S36" s="18">
        <f t="shared" si="4"/>
        <v>1.7150607375056235</v>
      </c>
      <c r="T36" s="40">
        <f t="shared" si="5"/>
        <v>64.666666666666671</v>
      </c>
    </row>
    <row r="39" spans="2:20" x14ac:dyDescent="0.25">
      <c r="T39" s="43"/>
    </row>
  </sheetData>
  <mergeCells count="15">
    <mergeCell ref="C4:C5"/>
    <mergeCell ref="F4:J4"/>
    <mergeCell ref="K4:O4"/>
    <mergeCell ref="P4:T4"/>
    <mergeCell ref="F5:H5"/>
    <mergeCell ref="K5:M5"/>
    <mergeCell ref="P5:R5"/>
    <mergeCell ref="C7:C8"/>
    <mergeCell ref="D7:D21"/>
    <mergeCell ref="C10:C14"/>
    <mergeCell ref="C16:C21"/>
    <mergeCell ref="D22:D36"/>
    <mergeCell ref="C23:C24"/>
    <mergeCell ref="C26:C30"/>
    <mergeCell ref="C32:C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38983-4478-4F59-9C32-F68FDA3EF969}">
  <dimension ref="A3:AN36"/>
  <sheetViews>
    <sheetView tabSelected="1" zoomScaleNormal="100" workbookViewId="0">
      <selection activeCell="G3" sqref="G3"/>
    </sheetView>
  </sheetViews>
  <sheetFormatPr defaultRowHeight="15" x14ac:dyDescent="0.25"/>
  <cols>
    <col min="3" max="7" width="10.7109375" customWidth="1"/>
    <col min="8" max="8" width="10.7109375" style="6" customWidth="1"/>
    <col min="9" max="12" width="10.7109375" customWidth="1"/>
    <col min="13" max="13" width="10.7109375" style="6" customWidth="1"/>
    <col min="14" max="18" width="10.7109375" customWidth="1"/>
    <col min="19" max="20" width="13.85546875" customWidth="1"/>
    <col min="28" max="28" width="14.28515625" style="2" customWidth="1"/>
    <col min="33" max="33" width="9.140625" style="6" customWidth="1"/>
    <col min="34" max="34" width="13.85546875" customWidth="1"/>
  </cols>
  <sheetData>
    <row r="3" spans="1:40" x14ac:dyDescent="0.25">
      <c r="H3" s="4"/>
      <c r="M3" s="4"/>
    </row>
    <row r="4" spans="1:40" x14ac:dyDescent="0.25">
      <c r="C4" s="2"/>
      <c r="D4" s="2"/>
      <c r="E4" s="2"/>
      <c r="F4" s="2"/>
      <c r="G4" s="2"/>
      <c r="H4" s="4"/>
      <c r="I4" s="2"/>
      <c r="J4" s="2"/>
      <c r="K4" s="2"/>
      <c r="L4" s="2"/>
      <c r="M4" s="5"/>
      <c r="V4" s="21"/>
      <c r="W4" s="21"/>
      <c r="X4" s="21"/>
      <c r="Y4" s="21"/>
      <c r="Z4" s="21"/>
      <c r="AA4" s="21"/>
      <c r="AB4" s="22"/>
      <c r="AC4" s="21"/>
      <c r="AD4" s="21"/>
      <c r="AE4" s="21"/>
      <c r="AF4" s="21"/>
      <c r="AG4" s="23"/>
      <c r="AH4" s="21"/>
      <c r="AI4" s="21"/>
      <c r="AJ4" s="21"/>
      <c r="AK4" s="21"/>
      <c r="AL4" s="21"/>
      <c r="AM4" s="21"/>
      <c r="AN4" s="21"/>
    </row>
    <row r="5" spans="1:40" x14ac:dyDescent="0.25">
      <c r="C5" s="1"/>
      <c r="D5" s="72" t="s">
        <v>0</v>
      </c>
      <c r="E5" s="72"/>
      <c r="F5" s="72"/>
      <c r="G5" s="72"/>
      <c r="H5" s="73"/>
      <c r="I5" s="71" t="s">
        <v>1</v>
      </c>
      <c r="J5" s="72"/>
      <c r="K5" s="72"/>
      <c r="L5" s="72"/>
      <c r="M5" s="73"/>
      <c r="N5" s="71" t="s">
        <v>10</v>
      </c>
      <c r="O5" s="72"/>
      <c r="P5" s="72"/>
      <c r="Q5" s="72"/>
      <c r="R5" s="73"/>
      <c r="S5" s="22"/>
      <c r="T5" s="22"/>
      <c r="U5" s="21"/>
      <c r="V5" s="21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3"/>
      <c r="AH5" s="21"/>
      <c r="AI5" s="24"/>
      <c r="AJ5" s="24"/>
      <c r="AK5" s="24"/>
      <c r="AL5" s="24"/>
      <c r="AM5" s="21"/>
      <c r="AN5" s="21"/>
    </row>
    <row r="6" spans="1:40" x14ac:dyDescent="0.25">
      <c r="B6" t="s">
        <v>32</v>
      </c>
      <c r="C6" t="s">
        <v>2</v>
      </c>
      <c r="D6" s="74" t="s">
        <v>3</v>
      </c>
      <c r="E6" s="74"/>
      <c r="F6" s="74"/>
      <c r="G6" s="74"/>
      <c r="H6" s="75"/>
      <c r="I6" s="76" t="s">
        <v>3</v>
      </c>
      <c r="J6" s="74"/>
      <c r="K6" s="74"/>
      <c r="L6" s="74"/>
      <c r="M6" s="75"/>
      <c r="N6" s="76" t="s">
        <v>3</v>
      </c>
      <c r="O6" s="74"/>
      <c r="P6" s="74"/>
      <c r="Q6" s="74"/>
      <c r="R6" s="75"/>
      <c r="S6" s="74"/>
      <c r="T6" s="74"/>
      <c r="U6" s="21"/>
      <c r="V6" s="21"/>
      <c r="W6" s="26"/>
      <c r="X6" s="26"/>
      <c r="Y6" s="26"/>
      <c r="Z6" s="26"/>
      <c r="AA6" s="26"/>
      <c r="AB6" s="27"/>
      <c r="AC6" s="26"/>
      <c r="AD6" s="26"/>
      <c r="AE6" s="26"/>
      <c r="AF6" s="26"/>
      <c r="AG6" s="23"/>
      <c r="AH6" s="27"/>
      <c r="AI6" s="26"/>
      <c r="AJ6" s="26"/>
      <c r="AK6" s="26"/>
      <c r="AL6" s="26"/>
      <c r="AM6" s="21"/>
      <c r="AN6" s="21"/>
    </row>
    <row r="7" spans="1:40" ht="15.75" thickBot="1" x14ac:dyDescent="0.3">
      <c r="C7" s="21"/>
      <c r="D7" s="19" t="s">
        <v>4</v>
      </c>
      <c r="E7" s="19" t="s">
        <v>5</v>
      </c>
      <c r="F7" s="19" t="s">
        <v>6</v>
      </c>
      <c r="G7" s="19" t="s">
        <v>11</v>
      </c>
      <c r="H7" s="52" t="s">
        <v>7</v>
      </c>
      <c r="I7" s="7" t="s">
        <v>4</v>
      </c>
      <c r="J7" s="21" t="s">
        <v>5</v>
      </c>
      <c r="K7" s="21" t="s">
        <v>6</v>
      </c>
      <c r="L7" s="21" t="s">
        <v>11</v>
      </c>
      <c r="M7" s="53" t="s">
        <v>7</v>
      </c>
      <c r="N7" s="20" t="s">
        <v>4</v>
      </c>
      <c r="O7" s="19" t="s">
        <v>5</v>
      </c>
      <c r="P7" s="19" t="s">
        <v>6</v>
      </c>
      <c r="Q7" s="19" t="s">
        <v>11</v>
      </c>
      <c r="R7" s="52" t="s">
        <v>7</v>
      </c>
      <c r="S7" s="44"/>
      <c r="T7" s="27"/>
      <c r="U7" s="21"/>
      <c r="V7" s="21"/>
      <c r="W7" s="21"/>
      <c r="X7" s="21"/>
      <c r="Y7" s="21"/>
      <c r="Z7" s="21"/>
      <c r="AA7" s="25"/>
      <c r="AB7" s="27"/>
      <c r="AC7" s="21"/>
      <c r="AD7" s="21"/>
      <c r="AE7" s="21"/>
      <c r="AF7" s="21"/>
      <c r="AG7" s="25"/>
      <c r="AH7" s="27"/>
      <c r="AI7" s="21"/>
      <c r="AJ7" s="21"/>
      <c r="AK7" s="21"/>
      <c r="AL7" s="21"/>
      <c r="AM7" s="22"/>
      <c r="AN7" s="21"/>
    </row>
    <row r="8" spans="1:40" x14ac:dyDescent="0.25">
      <c r="A8" s="10"/>
      <c r="B8" s="68">
        <v>0.55000000000000004</v>
      </c>
      <c r="C8" s="12" t="s">
        <v>8</v>
      </c>
      <c r="D8" s="13">
        <v>38</v>
      </c>
      <c r="E8" s="13">
        <v>39.9</v>
      </c>
      <c r="F8" s="13">
        <v>40.299999999999997</v>
      </c>
      <c r="G8" s="14">
        <f>STDEV(D8:F8)</f>
        <v>1.2288205727444494</v>
      </c>
      <c r="H8" s="45">
        <f>AVERAGE(D8:F8)</f>
        <v>39.4</v>
      </c>
      <c r="I8" s="54">
        <v>39.200000000000003</v>
      </c>
      <c r="J8" s="13">
        <v>41.3</v>
      </c>
      <c r="K8" s="13">
        <v>41.5</v>
      </c>
      <c r="L8" s="13">
        <f>STDEV(I8:K8)</f>
        <v>1.2741009902410905</v>
      </c>
      <c r="M8" s="45">
        <f>AVERAGE(I8:K8)</f>
        <v>40.666666666666664</v>
      </c>
      <c r="N8" s="13">
        <v>41.9</v>
      </c>
      <c r="O8" s="13">
        <v>42.9</v>
      </c>
      <c r="P8" s="13">
        <v>44.5</v>
      </c>
      <c r="Q8" s="14">
        <f>STDEV(N8:P8)</f>
        <v>1.3114877048604008</v>
      </c>
      <c r="R8" s="48">
        <f>AVERAGE(N8:P8)</f>
        <v>43.1</v>
      </c>
      <c r="S8" s="28"/>
      <c r="T8" s="28"/>
      <c r="U8" s="21"/>
      <c r="V8" s="21"/>
      <c r="W8" s="21"/>
      <c r="X8" s="21"/>
      <c r="Y8" s="21"/>
      <c r="Z8" s="21"/>
      <c r="AA8" s="21"/>
      <c r="AB8" s="22"/>
      <c r="AC8" s="21"/>
      <c r="AD8" s="21"/>
      <c r="AE8" s="21"/>
      <c r="AF8" s="21"/>
      <c r="AG8" s="23"/>
      <c r="AH8" s="21"/>
      <c r="AI8" s="21"/>
      <c r="AJ8" s="21"/>
      <c r="AK8" s="21"/>
      <c r="AL8" s="21"/>
      <c r="AM8" s="21"/>
      <c r="AN8" s="21"/>
    </row>
    <row r="9" spans="1:40" x14ac:dyDescent="0.25">
      <c r="A9" s="10"/>
      <c r="B9" s="69"/>
      <c r="C9" s="22" t="s">
        <v>9</v>
      </c>
      <c r="D9" s="30">
        <v>34.93</v>
      </c>
      <c r="E9" s="30">
        <v>36.53</v>
      </c>
      <c r="F9" s="30">
        <v>34.9</v>
      </c>
      <c r="G9" s="29">
        <f>STDEV(D9:F9)</f>
        <v>0.93254133063008815</v>
      </c>
      <c r="H9" s="46">
        <f>AVERAGE(D9:F9)</f>
        <v>35.45333333333334</v>
      </c>
      <c r="I9" s="30">
        <v>39.200000000000003</v>
      </c>
      <c r="J9" s="30">
        <v>40.799999999999997</v>
      </c>
      <c r="K9" s="30">
        <v>38.799999999999997</v>
      </c>
      <c r="L9" s="30">
        <f>STDEV(I9:K9)</f>
        <v>1.0583005244258352</v>
      </c>
      <c r="M9" s="46">
        <f>AVERAGE(I9:K9)</f>
        <v>39.6</v>
      </c>
      <c r="N9" s="30">
        <v>47.3</v>
      </c>
      <c r="O9" s="30">
        <v>47</v>
      </c>
      <c r="P9" s="30">
        <v>46.8</v>
      </c>
      <c r="Q9" s="29">
        <f>STDEV(N9:P9)</f>
        <v>0.25166114784235816</v>
      </c>
      <c r="R9" s="49">
        <f>AVERAGE(N9:P9)</f>
        <v>47.033333333333331</v>
      </c>
      <c r="S9" s="28"/>
      <c r="T9" s="28"/>
      <c r="U9" s="21"/>
    </row>
    <row r="10" spans="1:40" x14ac:dyDescent="0.25">
      <c r="A10" s="10"/>
      <c r="B10" s="69"/>
      <c r="C10" s="22"/>
      <c r="D10" s="30"/>
      <c r="E10" s="30"/>
      <c r="F10" s="30"/>
      <c r="G10" s="30"/>
      <c r="H10" s="46"/>
      <c r="I10" s="30"/>
      <c r="J10" s="30"/>
      <c r="K10" s="30"/>
      <c r="L10" s="30"/>
      <c r="M10" s="46"/>
      <c r="N10" s="30"/>
      <c r="O10" s="30"/>
      <c r="P10" s="30"/>
      <c r="Q10" s="29"/>
      <c r="R10" s="49"/>
      <c r="S10" s="28"/>
      <c r="T10" s="28"/>
      <c r="U10" s="21"/>
    </row>
    <row r="11" spans="1:40" x14ac:dyDescent="0.25">
      <c r="A11" s="10"/>
      <c r="B11" s="69"/>
      <c r="C11" s="22" t="s">
        <v>12</v>
      </c>
      <c r="D11" s="30">
        <v>40.200000000000003</v>
      </c>
      <c r="E11" s="30">
        <v>38.4</v>
      </c>
      <c r="F11" s="30">
        <v>38.700000000000003</v>
      </c>
      <c r="G11" s="30">
        <f>STDEV(D11:F11)</f>
        <v>0.964365076099297</v>
      </c>
      <c r="H11" s="46">
        <f>AVERAGE(D11:F11)</f>
        <v>39.1</v>
      </c>
      <c r="I11" s="30">
        <v>38.299999999999997</v>
      </c>
      <c r="J11" s="30">
        <v>40.299999999999997</v>
      </c>
      <c r="K11" s="30">
        <v>39.799999999999997</v>
      </c>
      <c r="L11" s="30">
        <f t="shared" ref="L11:L35" si="0">STDEV(I11:K11)</f>
        <v>1.0408329997330663</v>
      </c>
      <c r="M11" s="46">
        <f>AVERAGE(I11:K11)</f>
        <v>39.466666666666661</v>
      </c>
      <c r="N11" s="30">
        <v>41</v>
      </c>
      <c r="O11" s="30">
        <v>43.2</v>
      </c>
      <c r="P11" s="30">
        <v>41.9</v>
      </c>
      <c r="Q11" s="29">
        <f t="shared" ref="Q11:Q35" si="1">STDEV(N11:P11)</f>
        <v>1.1060440015358055</v>
      </c>
      <c r="R11" s="49">
        <f>AVERAGE(N11:P11)</f>
        <v>42.033333333333331</v>
      </c>
      <c r="S11" s="28"/>
      <c r="T11" s="28"/>
      <c r="U11" s="21"/>
    </row>
    <row r="12" spans="1:40" x14ac:dyDescent="0.25">
      <c r="A12" s="10"/>
      <c r="B12" s="69"/>
      <c r="C12" s="22" t="s">
        <v>13</v>
      </c>
      <c r="D12" s="30">
        <v>34.44</v>
      </c>
      <c r="E12" s="30">
        <v>35.07</v>
      </c>
      <c r="F12" s="30">
        <v>34.799999999999997</v>
      </c>
      <c r="G12" s="30">
        <f>STDEV(D12:F12)</f>
        <v>0.31606961258558336</v>
      </c>
      <c r="H12" s="46">
        <f>AVERAGE(D12:F12)</f>
        <v>34.769999999999996</v>
      </c>
      <c r="I12" s="30">
        <v>41.3</v>
      </c>
      <c r="J12" s="30">
        <v>41.2</v>
      </c>
      <c r="K12" s="30">
        <v>40.1</v>
      </c>
      <c r="L12" s="30">
        <f t="shared" si="0"/>
        <v>0.66583281184793819</v>
      </c>
      <c r="M12" s="46">
        <f>AVERAGE(I12:K12)</f>
        <v>40.866666666666667</v>
      </c>
      <c r="N12" s="30">
        <v>46.5</v>
      </c>
      <c r="O12" s="30">
        <v>46.6</v>
      </c>
      <c r="P12" s="30">
        <v>47.1</v>
      </c>
      <c r="Q12" s="29">
        <f t="shared" si="1"/>
        <v>0.32145502536643233</v>
      </c>
      <c r="R12" s="49">
        <f>AVERAGE(N12:P12)</f>
        <v>46.733333333333327</v>
      </c>
      <c r="S12" s="28"/>
      <c r="T12" s="28"/>
      <c r="U12" s="21"/>
    </row>
    <row r="13" spans="1:40" x14ac:dyDescent="0.25">
      <c r="A13" s="10"/>
      <c r="B13" s="69"/>
      <c r="C13" s="22"/>
      <c r="D13" s="30"/>
      <c r="E13" s="30"/>
      <c r="F13" s="30"/>
      <c r="G13" s="30"/>
      <c r="H13" s="46"/>
      <c r="I13" s="30"/>
      <c r="J13" s="55"/>
      <c r="K13" s="30"/>
      <c r="L13" s="30"/>
      <c r="M13" s="46"/>
      <c r="N13" s="30"/>
      <c r="O13" s="31"/>
      <c r="P13" s="30"/>
      <c r="Q13" s="29"/>
      <c r="R13" s="49"/>
      <c r="S13" s="28"/>
      <c r="T13" s="28"/>
      <c r="U13" s="21"/>
    </row>
    <row r="14" spans="1:40" x14ac:dyDescent="0.25">
      <c r="A14" s="10"/>
      <c r="B14" s="69"/>
      <c r="C14" s="22" t="s">
        <v>14</v>
      </c>
      <c r="D14" s="30">
        <v>32.9</v>
      </c>
      <c r="E14" s="30">
        <v>34.1</v>
      </c>
      <c r="F14" s="30">
        <v>33.5</v>
      </c>
      <c r="G14" s="30">
        <f t="shared" ref="G14:G35" si="2">STDEV(D14:F14)</f>
        <v>0.60000000000000142</v>
      </c>
      <c r="H14" s="46">
        <f t="shared" ref="H14:H15" si="3">AVERAGE(D14:F14)</f>
        <v>33.5</v>
      </c>
      <c r="I14" s="31">
        <v>35.340000000000003</v>
      </c>
      <c r="J14" s="31">
        <v>37.9</v>
      </c>
      <c r="K14" s="31">
        <v>35.700000000000003</v>
      </c>
      <c r="L14" s="30">
        <f t="shared" si="0"/>
        <v>1.3858330827820953</v>
      </c>
      <c r="M14" s="46">
        <f>AVERAGE(I14:K14)</f>
        <v>36.31333333333334</v>
      </c>
      <c r="N14" s="31">
        <v>38.5</v>
      </c>
      <c r="O14" s="31">
        <v>40.4</v>
      </c>
      <c r="P14" s="31">
        <v>41.2</v>
      </c>
      <c r="Q14" s="29">
        <f t="shared" si="1"/>
        <v>1.3868429375143156</v>
      </c>
      <c r="R14" s="39">
        <f>AVERAGE(N14:P14)</f>
        <v>40.033333333333339</v>
      </c>
      <c r="S14" s="28"/>
      <c r="T14" s="28"/>
      <c r="U14" s="21"/>
    </row>
    <row r="15" spans="1:40" x14ac:dyDescent="0.25">
      <c r="A15" s="11"/>
      <c r="B15" s="69"/>
      <c r="C15" s="22" t="s">
        <v>15</v>
      </c>
      <c r="D15" s="29">
        <v>31.83</v>
      </c>
      <c r="E15" s="29">
        <v>32.47</v>
      </c>
      <c r="F15" s="29">
        <v>32.4</v>
      </c>
      <c r="G15" s="30">
        <f t="shared" si="2"/>
        <v>0.35104605585782261</v>
      </c>
      <c r="H15" s="46">
        <f t="shared" si="3"/>
        <v>32.233333333333327</v>
      </c>
      <c r="I15" s="31">
        <v>36.880000000000003</v>
      </c>
      <c r="J15" s="31">
        <v>38.590000000000003</v>
      </c>
      <c r="K15" s="31">
        <v>38.590000000000003</v>
      </c>
      <c r="L15" s="30">
        <f t="shared" si="0"/>
        <v>0.98726896031426059</v>
      </c>
      <c r="M15" s="46">
        <f>AVERAGE(I15:K15)</f>
        <v>38.020000000000003</v>
      </c>
      <c r="N15" s="30">
        <v>44.1</v>
      </c>
      <c r="O15" s="30">
        <v>44.3</v>
      </c>
      <c r="P15" s="30">
        <v>46</v>
      </c>
      <c r="Q15" s="29">
        <f t="shared" si="1"/>
        <v>1.0440306508910551</v>
      </c>
      <c r="R15" s="49">
        <f>AVERAGE(N15:P15)</f>
        <v>44.800000000000004</v>
      </c>
      <c r="S15" s="28"/>
      <c r="T15" s="28"/>
      <c r="U15" s="21"/>
    </row>
    <row r="16" spans="1:40" x14ac:dyDescent="0.25">
      <c r="A16" s="10"/>
      <c r="B16" s="69"/>
      <c r="C16" s="22"/>
      <c r="D16" s="30"/>
      <c r="E16" s="30"/>
      <c r="F16" s="30"/>
      <c r="G16" s="30"/>
      <c r="H16" s="46"/>
      <c r="I16" s="30"/>
      <c r="J16" s="30"/>
      <c r="K16" s="30"/>
      <c r="L16" s="30"/>
      <c r="M16" s="46"/>
      <c r="N16" s="30"/>
      <c r="O16" s="30"/>
      <c r="P16" s="30"/>
      <c r="Q16" s="29"/>
      <c r="R16" s="49"/>
      <c r="S16" s="28"/>
      <c r="T16" s="28"/>
      <c r="U16" s="21"/>
    </row>
    <row r="17" spans="1:21" x14ac:dyDescent="0.25">
      <c r="A17" s="10"/>
      <c r="B17" s="69"/>
      <c r="C17" s="22" t="s">
        <v>16</v>
      </c>
      <c r="D17" s="30">
        <v>35.25</v>
      </c>
      <c r="E17" s="30">
        <v>35.950000000000003</v>
      </c>
      <c r="F17" s="30">
        <v>35.94</v>
      </c>
      <c r="G17" s="30">
        <f t="shared" si="2"/>
        <v>0.40128958787057195</v>
      </c>
      <c r="H17" s="46">
        <f>AVERAGE(D17:F17)</f>
        <v>35.713333333333331</v>
      </c>
      <c r="I17" s="30">
        <v>38.979999999999997</v>
      </c>
      <c r="J17" s="30">
        <v>38.590000000000003</v>
      </c>
      <c r="K17" s="30">
        <v>36.6</v>
      </c>
      <c r="L17" s="30">
        <f t="shared" si="0"/>
        <v>1.2764925903949973</v>
      </c>
      <c r="M17" s="46">
        <f>AVERAGE(I17:K17)</f>
        <v>38.056666666666665</v>
      </c>
      <c r="N17" s="30">
        <v>42</v>
      </c>
      <c r="O17" s="30">
        <v>38</v>
      </c>
      <c r="P17" s="30">
        <v>39.200000000000003</v>
      </c>
      <c r="Q17" s="29">
        <f t="shared" si="1"/>
        <v>2.0526405757787534</v>
      </c>
      <c r="R17" s="49">
        <f>AVERAGE(N17:P17)</f>
        <v>39.733333333333334</v>
      </c>
      <c r="S17" s="28"/>
      <c r="T17" s="28"/>
      <c r="U17" s="21"/>
    </row>
    <row r="18" spans="1:21" x14ac:dyDescent="0.25">
      <c r="A18" s="10"/>
      <c r="B18" s="69"/>
      <c r="C18" s="22" t="s">
        <v>17</v>
      </c>
      <c r="D18" s="30">
        <v>33.700000000000003</v>
      </c>
      <c r="E18" s="30">
        <v>31.83</v>
      </c>
      <c r="F18" s="30">
        <v>32.799999999999997</v>
      </c>
      <c r="G18" s="30">
        <f t="shared" si="2"/>
        <v>0.93521833457933101</v>
      </c>
      <c r="H18" s="46">
        <f>AVERAGE(D18:F18)</f>
        <v>32.776666666666664</v>
      </c>
      <c r="I18" s="30">
        <v>39.6</v>
      </c>
      <c r="J18" s="30">
        <v>39.6</v>
      </c>
      <c r="K18" s="30">
        <v>38.700000000000003</v>
      </c>
      <c r="L18" s="30">
        <f t="shared" si="0"/>
        <v>0.51961524227066236</v>
      </c>
      <c r="M18" s="46">
        <f>AVERAGE(I18:K18)</f>
        <v>39.300000000000004</v>
      </c>
      <c r="N18" s="30">
        <v>46.3</v>
      </c>
      <c r="O18" s="30">
        <v>45.3</v>
      </c>
      <c r="P18" s="30">
        <v>46</v>
      </c>
      <c r="Q18" s="29">
        <f t="shared" si="1"/>
        <v>0.51316014394468878</v>
      </c>
      <c r="R18" s="49">
        <f>AVERAGE(N18:P18)</f>
        <v>45.866666666666667</v>
      </c>
      <c r="S18" s="28"/>
      <c r="T18" s="28"/>
      <c r="U18" s="21"/>
    </row>
    <row r="19" spans="1:21" x14ac:dyDescent="0.25">
      <c r="A19" s="10"/>
      <c r="B19" s="69"/>
      <c r="C19" s="21"/>
      <c r="D19" s="55"/>
      <c r="E19" s="55"/>
      <c r="F19" s="55"/>
      <c r="G19" s="30"/>
      <c r="H19" s="51"/>
      <c r="I19" s="55"/>
      <c r="J19" s="55"/>
      <c r="K19" s="55"/>
      <c r="L19" s="30"/>
      <c r="M19" s="51"/>
      <c r="N19" s="55"/>
      <c r="O19" s="55"/>
      <c r="P19" s="55"/>
      <c r="Q19" s="29"/>
      <c r="R19" s="56"/>
      <c r="S19" s="28"/>
      <c r="T19" s="28"/>
      <c r="U19" s="21"/>
    </row>
    <row r="20" spans="1:21" x14ac:dyDescent="0.25">
      <c r="A20" s="10"/>
      <c r="B20" s="69"/>
      <c r="C20" s="22" t="s">
        <v>18</v>
      </c>
      <c r="D20" s="29">
        <v>31.8</v>
      </c>
      <c r="E20" s="29">
        <v>31.2</v>
      </c>
      <c r="F20" s="29">
        <v>32.4</v>
      </c>
      <c r="G20" s="30">
        <f t="shared" si="2"/>
        <v>0.59999999999999964</v>
      </c>
      <c r="H20" s="46">
        <f>AVERAGE(D20:F20)</f>
        <v>31.8</v>
      </c>
      <c r="I20" s="29">
        <v>34.51</v>
      </c>
      <c r="J20" s="29">
        <v>32.340000000000003</v>
      </c>
      <c r="K20" s="29">
        <v>32.67</v>
      </c>
      <c r="L20" s="30">
        <f t="shared" si="0"/>
        <v>1.1692875323603373</v>
      </c>
      <c r="M20" s="35">
        <f>AVERAGE(I20:K20)</f>
        <v>33.173333333333332</v>
      </c>
      <c r="N20" s="29">
        <v>34.799999999999997</v>
      </c>
      <c r="O20" s="29">
        <v>36.1</v>
      </c>
      <c r="P20" s="29">
        <v>34.1</v>
      </c>
      <c r="Q20" s="29">
        <f t="shared" si="1"/>
        <v>1.0148891565092222</v>
      </c>
      <c r="R20" s="39">
        <f>AVERAGE(N20:P20)</f>
        <v>35</v>
      </c>
      <c r="S20" s="28"/>
      <c r="T20" s="28"/>
      <c r="U20" s="21"/>
    </row>
    <row r="21" spans="1:21" ht="15.75" thickBot="1" x14ac:dyDescent="0.3">
      <c r="A21" s="10"/>
      <c r="B21" s="70"/>
      <c r="C21" s="16" t="s">
        <v>19</v>
      </c>
      <c r="D21" s="17">
        <v>29.09</v>
      </c>
      <c r="E21" s="17">
        <v>30.73</v>
      </c>
      <c r="F21" s="17">
        <v>30.88</v>
      </c>
      <c r="G21" s="17">
        <f t="shared" si="2"/>
        <v>0.99299211141545984</v>
      </c>
      <c r="H21" s="47">
        <f>AVERAGE(D21:F21)</f>
        <v>30.233333333333334</v>
      </c>
      <c r="I21" s="18">
        <v>34.5</v>
      </c>
      <c r="J21" s="18">
        <v>35.6</v>
      </c>
      <c r="K21" s="18">
        <v>33.799999999999997</v>
      </c>
      <c r="L21" s="17">
        <f t="shared" si="0"/>
        <v>0.90737717258774864</v>
      </c>
      <c r="M21" s="36">
        <f>AVERAGE(I21:K21)</f>
        <v>34.633333333333333</v>
      </c>
      <c r="N21" s="17">
        <v>40.700000000000003</v>
      </c>
      <c r="O21" s="17">
        <v>42</v>
      </c>
      <c r="P21" s="17">
        <v>40.5</v>
      </c>
      <c r="Q21" s="18">
        <f t="shared" si="1"/>
        <v>0.81445278152470713</v>
      </c>
      <c r="R21" s="40">
        <f>AVERAGE(N21:P21)</f>
        <v>41.06666666666667</v>
      </c>
      <c r="S21" s="28"/>
      <c r="T21" s="28"/>
      <c r="U21" s="21"/>
    </row>
    <row r="22" spans="1:21" x14ac:dyDescent="0.25">
      <c r="B22" s="68">
        <v>0.45</v>
      </c>
      <c r="C22" s="12" t="s">
        <v>20</v>
      </c>
      <c r="D22" s="14">
        <v>41.4</v>
      </c>
      <c r="E22" s="14">
        <v>41.66</v>
      </c>
      <c r="F22" s="14">
        <v>40.43</v>
      </c>
      <c r="G22" s="13">
        <f t="shared" si="2"/>
        <v>0.64825406541982555</v>
      </c>
      <c r="H22" s="34">
        <f>AVERAGE(D22:F22)</f>
        <v>41.163333333333334</v>
      </c>
      <c r="I22" s="13">
        <v>41.4</v>
      </c>
      <c r="J22" s="13">
        <v>43.2</v>
      </c>
      <c r="K22" s="13">
        <v>42.5</v>
      </c>
      <c r="L22" s="13">
        <f t="shared" si="0"/>
        <v>0.90737717258774875</v>
      </c>
      <c r="M22" s="34">
        <f>AVERAGE(I22:K22)</f>
        <v>42.366666666666667</v>
      </c>
      <c r="N22" s="13">
        <v>46.1</v>
      </c>
      <c r="O22" s="13">
        <v>47.4</v>
      </c>
      <c r="P22" s="13">
        <v>46.8</v>
      </c>
      <c r="Q22" s="14">
        <f t="shared" si="1"/>
        <v>0.65064070986476963</v>
      </c>
      <c r="R22" s="48">
        <f t="shared" ref="R22" si="4">AVERAGE(N22:P22)</f>
        <v>46.766666666666673</v>
      </c>
      <c r="S22" s="21"/>
      <c r="T22" s="21"/>
      <c r="U22" s="21"/>
    </row>
    <row r="23" spans="1:21" x14ac:dyDescent="0.25">
      <c r="B23" s="69"/>
      <c r="C23" s="22" t="s">
        <v>21</v>
      </c>
      <c r="D23" s="29">
        <v>38.4</v>
      </c>
      <c r="E23" s="29">
        <v>38.200000000000003</v>
      </c>
      <c r="F23" s="29">
        <v>39</v>
      </c>
      <c r="G23" s="30">
        <f t="shared" si="2"/>
        <v>0.41633319989322565</v>
      </c>
      <c r="H23" s="35">
        <f>AVERAGE(D23:F23)</f>
        <v>38.533333333333331</v>
      </c>
      <c r="I23" s="30">
        <v>42.8</v>
      </c>
      <c r="J23" s="30">
        <v>43.4</v>
      </c>
      <c r="K23" s="30">
        <v>42.5</v>
      </c>
      <c r="L23" s="30">
        <f t="shared" si="0"/>
        <v>0.45825756949558355</v>
      </c>
      <c r="M23" s="35">
        <f>AVERAGE(I23:K23)</f>
        <v>42.9</v>
      </c>
      <c r="N23" s="30">
        <v>49</v>
      </c>
      <c r="O23" s="30">
        <v>50.6</v>
      </c>
      <c r="P23" s="30">
        <v>49.3</v>
      </c>
      <c r="Q23" s="29">
        <f t="shared" si="1"/>
        <v>0.85049005481153961</v>
      </c>
      <c r="R23" s="49">
        <f>AVERAGE(N23:P23)</f>
        <v>49.633333333333326</v>
      </c>
      <c r="S23" s="21"/>
      <c r="T23" s="21"/>
      <c r="U23" s="21"/>
    </row>
    <row r="24" spans="1:21" x14ac:dyDescent="0.25">
      <c r="B24" s="69"/>
      <c r="C24" s="22"/>
      <c r="D24" s="29"/>
      <c r="E24" s="29"/>
      <c r="F24" s="29"/>
      <c r="G24" s="30"/>
      <c r="H24" s="35"/>
      <c r="I24" s="30"/>
      <c r="J24" s="30"/>
      <c r="K24" s="30"/>
      <c r="L24" s="30"/>
      <c r="M24" s="35"/>
      <c r="N24" s="30"/>
      <c r="O24" s="30"/>
      <c r="P24" s="30"/>
      <c r="Q24" s="29"/>
      <c r="R24" s="49"/>
      <c r="S24" s="21"/>
      <c r="T24" s="21"/>
      <c r="U24" s="21"/>
    </row>
    <row r="25" spans="1:21" x14ac:dyDescent="0.25">
      <c r="B25" s="69"/>
      <c r="C25" s="22" t="s">
        <v>22</v>
      </c>
      <c r="D25" s="29">
        <v>39.72</v>
      </c>
      <c r="E25" s="29">
        <v>39.549999999999997</v>
      </c>
      <c r="F25" s="29">
        <v>39.979999999999997</v>
      </c>
      <c r="G25" s="30">
        <f t="shared" si="2"/>
        <v>0.21656407827707688</v>
      </c>
      <c r="H25" s="35">
        <f>AVERAGE(D25:F25)</f>
        <v>39.75</v>
      </c>
      <c r="I25" s="30">
        <v>40.9</v>
      </c>
      <c r="J25" s="30">
        <v>43</v>
      </c>
      <c r="K25" s="30">
        <v>40.799999999999997</v>
      </c>
      <c r="L25" s="30">
        <f t="shared" si="0"/>
        <v>1.2423096769056161</v>
      </c>
      <c r="M25" s="35">
        <f>AVERAGE(I25:K25)</f>
        <v>41.56666666666667</v>
      </c>
      <c r="N25" s="30">
        <v>44.2</v>
      </c>
      <c r="O25" s="30">
        <v>45.8</v>
      </c>
      <c r="P25" s="30">
        <v>44</v>
      </c>
      <c r="Q25" s="29">
        <f t="shared" si="1"/>
        <v>0.98657657246324715</v>
      </c>
      <c r="R25" s="49">
        <f t="shared" ref="R25:R26" si="5">AVERAGE(N25:P25)</f>
        <v>44.666666666666664</v>
      </c>
      <c r="S25" s="21"/>
      <c r="T25" s="21"/>
      <c r="U25" s="21"/>
    </row>
    <row r="26" spans="1:21" x14ac:dyDescent="0.25">
      <c r="B26" s="69"/>
      <c r="C26" s="22" t="s">
        <v>23</v>
      </c>
      <c r="D26" s="29">
        <v>35.799999999999997</v>
      </c>
      <c r="E26" s="29">
        <v>36.9</v>
      </c>
      <c r="F26" s="29">
        <v>36.6</v>
      </c>
      <c r="G26" s="30">
        <f t="shared" si="2"/>
        <v>0.56862407030773388</v>
      </c>
      <c r="H26" s="35">
        <f>AVERAGE(D26:F26)</f>
        <v>36.43333333333333</v>
      </c>
      <c r="I26" s="30">
        <v>40.799999999999997</v>
      </c>
      <c r="J26" s="30">
        <v>40.700000000000003</v>
      </c>
      <c r="K26" s="30">
        <v>41.2</v>
      </c>
      <c r="L26" s="30">
        <f t="shared" si="0"/>
        <v>0.26457513110646014</v>
      </c>
      <c r="M26" s="35">
        <f>AVERAGE(I26:K26)</f>
        <v>40.9</v>
      </c>
      <c r="N26" s="30">
        <v>47.9</v>
      </c>
      <c r="O26" s="30">
        <v>46.8</v>
      </c>
      <c r="P26" s="30">
        <v>47.4</v>
      </c>
      <c r="Q26" s="29">
        <f t="shared" si="1"/>
        <v>0.55075705472861092</v>
      </c>
      <c r="R26" s="49">
        <f t="shared" si="5"/>
        <v>47.366666666666667</v>
      </c>
      <c r="S26" s="21"/>
      <c r="T26" s="21"/>
      <c r="U26" s="21"/>
    </row>
    <row r="27" spans="1:21" x14ac:dyDescent="0.25">
      <c r="B27" s="69"/>
      <c r="C27" s="22"/>
      <c r="D27" s="29"/>
      <c r="E27" s="29"/>
      <c r="F27" s="29"/>
      <c r="G27" s="30"/>
      <c r="H27" s="35"/>
      <c r="I27" s="30"/>
      <c r="J27" s="30"/>
      <c r="K27" s="30"/>
      <c r="L27" s="30"/>
      <c r="M27" s="35"/>
      <c r="N27" s="30"/>
      <c r="O27" s="30"/>
      <c r="P27" s="30"/>
      <c r="Q27" s="29"/>
      <c r="R27" s="49"/>
      <c r="S27" s="21"/>
      <c r="T27" s="21"/>
      <c r="U27" s="21"/>
    </row>
    <row r="28" spans="1:21" x14ac:dyDescent="0.25">
      <c r="B28" s="69"/>
      <c r="C28" s="22" t="s">
        <v>24</v>
      </c>
      <c r="D28" s="29">
        <v>38.78</v>
      </c>
      <c r="E28" s="29">
        <v>37.26</v>
      </c>
      <c r="F28" s="29">
        <v>40.659999999999997</v>
      </c>
      <c r="G28" s="30">
        <f t="shared" si="2"/>
        <v>1.7031735084835005</v>
      </c>
      <c r="H28" s="46">
        <f>AVERAGE(D28:F28)</f>
        <v>38.9</v>
      </c>
      <c r="I28" s="30">
        <v>40.299999999999997</v>
      </c>
      <c r="J28" s="30">
        <v>39.299999999999997</v>
      </c>
      <c r="K28" s="30">
        <v>41.5</v>
      </c>
      <c r="L28" s="30">
        <f t="shared" si="0"/>
        <v>1.1015141094572218</v>
      </c>
      <c r="M28" s="46">
        <f>AVERAGE(I28:K28)</f>
        <v>40.366666666666667</v>
      </c>
      <c r="N28" s="30">
        <v>44.8</v>
      </c>
      <c r="O28" s="30">
        <v>44.5</v>
      </c>
      <c r="P28" s="30">
        <v>44.5</v>
      </c>
      <c r="Q28" s="29">
        <f t="shared" si="1"/>
        <v>0.17320508075688609</v>
      </c>
      <c r="R28" s="49">
        <f>AVERAGE(N28:P28)</f>
        <v>44.6</v>
      </c>
      <c r="S28" s="21"/>
      <c r="T28" s="21"/>
      <c r="U28" s="21"/>
    </row>
    <row r="29" spans="1:21" x14ac:dyDescent="0.25">
      <c r="B29" s="69"/>
      <c r="C29" s="22" t="s">
        <v>25</v>
      </c>
      <c r="D29" s="29">
        <v>36.04</v>
      </c>
      <c r="E29" s="29">
        <v>35.92</v>
      </c>
      <c r="F29" s="29">
        <v>36.04</v>
      </c>
      <c r="G29" s="30">
        <f t="shared" si="2"/>
        <v>6.9282032302753607E-2</v>
      </c>
      <c r="H29" s="46">
        <f>AVERAGE(D29:F29)</f>
        <v>36</v>
      </c>
      <c r="I29" s="30">
        <v>40.9</v>
      </c>
      <c r="J29" s="30">
        <v>40.299999999999997</v>
      </c>
      <c r="K29" s="30">
        <v>42.3</v>
      </c>
      <c r="L29" s="30">
        <f t="shared" si="0"/>
        <v>1.0263202878893767</v>
      </c>
      <c r="M29" s="46">
        <f>AVERAGE(I29:K29)</f>
        <v>41.166666666666664</v>
      </c>
      <c r="N29" s="30">
        <v>47.4</v>
      </c>
      <c r="O29" s="30">
        <v>48.1</v>
      </c>
      <c r="P29" s="30">
        <v>48</v>
      </c>
      <c r="Q29" s="29">
        <f t="shared" si="1"/>
        <v>0.37859388972001956</v>
      </c>
      <c r="R29" s="49">
        <f>AVERAGE(N29:P29)</f>
        <v>47.833333333333336</v>
      </c>
      <c r="S29" s="21"/>
      <c r="T29" s="21"/>
      <c r="U29" s="21"/>
    </row>
    <row r="30" spans="1:21" x14ac:dyDescent="0.25">
      <c r="B30" s="69"/>
      <c r="C30" s="22"/>
      <c r="D30" s="29"/>
      <c r="E30" s="29"/>
      <c r="F30" s="29"/>
      <c r="G30" s="30"/>
      <c r="H30" s="35"/>
      <c r="I30" s="30"/>
      <c r="J30" s="30"/>
      <c r="K30" s="30"/>
      <c r="L30" s="30"/>
      <c r="M30" s="51"/>
      <c r="N30" s="30"/>
      <c r="O30" s="30"/>
      <c r="P30" s="30"/>
      <c r="Q30" s="29"/>
      <c r="R30" s="49"/>
      <c r="S30" s="21"/>
      <c r="T30" s="21"/>
      <c r="U30" s="21"/>
    </row>
    <row r="31" spans="1:21" x14ac:dyDescent="0.25">
      <c r="B31" s="69"/>
      <c r="C31" s="22" t="s">
        <v>26</v>
      </c>
      <c r="D31" s="29">
        <v>36.700000000000003</v>
      </c>
      <c r="E31" s="29">
        <v>39</v>
      </c>
      <c r="F31" s="29">
        <v>39.1</v>
      </c>
      <c r="G31" s="30">
        <f t="shared" si="2"/>
        <v>1.3576941236277522</v>
      </c>
      <c r="H31" s="35">
        <f>AVERAGE(D31:F31)</f>
        <v>38.266666666666673</v>
      </c>
      <c r="I31" s="30">
        <v>39.1</v>
      </c>
      <c r="J31" s="30">
        <v>40.1</v>
      </c>
      <c r="K31" s="30">
        <v>40.700000000000003</v>
      </c>
      <c r="L31" s="30">
        <f t="shared" si="0"/>
        <v>0.80829037686547678</v>
      </c>
      <c r="M31" s="35">
        <f>AVERAGE(I31:K31)</f>
        <v>39.966666666666669</v>
      </c>
      <c r="N31" s="30">
        <v>41.9</v>
      </c>
      <c r="O31" s="30">
        <v>43</v>
      </c>
      <c r="P31" s="30">
        <v>43</v>
      </c>
      <c r="Q31" s="29">
        <f t="shared" si="1"/>
        <v>0.63508529610858921</v>
      </c>
      <c r="R31" s="49">
        <f t="shared" ref="R31" si="6">AVERAGE(N31:P31)</f>
        <v>42.633333333333333</v>
      </c>
      <c r="S31" s="21"/>
      <c r="T31" s="21"/>
      <c r="U31" s="21"/>
    </row>
    <row r="32" spans="1:21" x14ac:dyDescent="0.25">
      <c r="B32" s="69"/>
      <c r="C32" s="22" t="s">
        <v>27</v>
      </c>
      <c r="D32" s="29">
        <v>35.200000000000003</v>
      </c>
      <c r="E32" s="29">
        <v>35.299999999999997</v>
      </c>
      <c r="F32" s="29">
        <v>35.299999999999997</v>
      </c>
      <c r="G32" s="30">
        <f t="shared" si="2"/>
        <v>5.7735026918959292E-2</v>
      </c>
      <c r="H32" s="35">
        <f>AVERAGE(D32:F32)</f>
        <v>35.266666666666666</v>
      </c>
      <c r="I32" s="30">
        <v>39.6</v>
      </c>
      <c r="J32" s="30">
        <v>40</v>
      </c>
      <c r="K32" s="30">
        <v>37.799999999999997</v>
      </c>
      <c r="L32" s="30">
        <f t="shared" si="0"/>
        <v>1.1718930554164648</v>
      </c>
      <c r="M32" s="35">
        <f>AVERAGE(I32:K32)</f>
        <v>39.133333333333333</v>
      </c>
      <c r="N32" s="30">
        <v>45</v>
      </c>
      <c r="O32" s="30">
        <v>45.3</v>
      </c>
      <c r="P32" s="30">
        <v>43.3</v>
      </c>
      <c r="Q32" s="29">
        <f t="shared" si="1"/>
        <v>1.0785793124908964</v>
      </c>
      <c r="R32" s="49">
        <f>AVERAGE(N32:P32)</f>
        <v>44.533333333333331</v>
      </c>
      <c r="S32" s="21"/>
      <c r="T32" s="21"/>
      <c r="U32" s="21"/>
    </row>
    <row r="33" spans="2:21" x14ac:dyDescent="0.25">
      <c r="B33" s="69"/>
      <c r="C33" s="21"/>
      <c r="D33" s="55"/>
      <c r="E33" s="55"/>
      <c r="F33" s="55"/>
      <c r="G33" s="30"/>
      <c r="H33" s="51"/>
      <c r="I33" s="55"/>
      <c r="J33" s="55"/>
      <c r="K33" s="55"/>
      <c r="L33" s="30"/>
      <c r="M33" s="51"/>
      <c r="N33" s="55"/>
      <c r="O33" s="55"/>
      <c r="P33" s="55"/>
      <c r="Q33" s="29"/>
      <c r="R33" s="57"/>
      <c r="S33" s="21"/>
      <c r="T33" s="21"/>
      <c r="U33" s="21"/>
    </row>
    <row r="34" spans="2:21" x14ac:dyDescent="0.25">
      <c r="B34" s="69"/>
      <c r="C34" s="22" t="s">
        <v>28</v>
      </c>
      <c r="D34" s="30">
        <v>36.28</v>
      </c>
      <c r="E34" s="30">
        <v>37.61</v>
      </c>
      <c r="F34" s="30">
        <v>36.03</v>
      </c>
      <c r="G34" s="30">
        <f t="shared" si="2"/>
        <v>0.84929382430346112</v>
      </c>
      <c r="H34" s="46">
        <f>AVERAGE(D34:F34)</f>
        <v>36.64</v>
      </c>
      <c r="I34" s="30">
        <v>39</v>
      </c>
      <c r="J34" s="30">
        <v>39.4</v>
      </c>
      <c r="K34" s="30">
        <v>37.4</v>
      </c>
      <c r="L34" s="30">
        <f t="shared" si="0"/>
        <v>1.0583005244258366</v>
      </c>
      <c r="M34" s="46">
        <f>AVERAGE(I34:K34)</f>
        <v>38.6</v>
      </c>
      <c r="N34" s="30">
        <v>41.1</v>
      </c>
      <c r="O34" s="30">
        <v>42.8</v>
      </c>
      <c r="P34" s="30">
        <v>40.4</v>
      </c>
      <c r="Q34" s="29">
        <f t="shared" si="1"/>
        <v>1.2342339054382401</v>
      </c>
      <c r="R34" s="49">
        <f>AVERAGE(N34:P34)</f>
        <v>41.433333333333337</v>
      </c>
      <c r="S34" s="21"/>
      <c r="T34" s="21"/>
      <c r="U34" s="21"/>
    </row>
    <row r="35" spans="2:21" ht="15.75" thickBot="1" x14ac:dyDescent="0.3">
      <c r="B35" s="70"/>
      <c r="C35" s="16" t="s">
        <v>29</v>
      </c>
      <c r="D35" s="17">
        <v>35.75</v>
      </c>
      <c r="E35" s="17">
        <v>33.76</v>
      </c>
      <c r="F35" s="17">
        <v>33.700000000000003</v>
      </c>
      <c r="G35" s="17">
        <f t="shared" si="2"/>
        <v>1.1666333328571288</v>
      </c>
      <c r="H35" s="47">
        <f>AVERAGE(D35:F35)</f>
        <v>34.403333333333329</v>
      </c>
      <c r="I35" s="17">
        <v>39</v>
      </c>
      <c r="J35" s="17">
        <v>39.4</v>
      </c>
      <c r="K35" s="17">
        <v>39</v>
      </c>
      <c r="L35" s="17">
        <f t="shared" si="0"/>
        <v>0.23094010767584949</v>
      </c>
      <c r="M35" s="47">
        <f>AVERAGE(I35:K35)</f>
        <v>39.133333333333333</v>
      </c>
      <c r="N35" s="17">
        <v>45.3</v>
      </c>
      <c r="O35" s="17">
        <v>44.8</v>
      </c>
      <c r="P35" s="17">
        <v>45.2</v>
      </c>
      <c r="Q35" s="18">
        <f t="shared" si="1"/>
        <v>0.26457513110646014</v>
      </c>
      <c r="R35" s="50">
        <f>AVERAGE(N35:P35)</f>
        <v>45.1</v>
      </c>
      <c r="S35" s="21"/>
      <c r="T35" s="21"/>
      <c r="U35" s="21"/>
    </row>
    <row r="36" spans="2:21" x14ac:dyDescent="0.25">
      <c r="S36" s="21"/>
      <c r="T36" s="21"/>
      <c r="U36" s="21"/>
    </row>
  </sheetData>
  <mergeCells count="9">
    <mergeCell ref="S6:T6"/>
    <mergeCell ref="D5:H5"/>
    <mergeCell ref="I5:M5"/>
    <mergeCell ref="B8:B21"/>
    <mergeCell ref="B22:B35"/>
    <mergeCell ref="N5:R5"/>
    <mergeCell ref="D6:H6"/>
    <mergeCell ref="I6:M6"/>
    <mergeCell ref="N6:R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Compressive strength </vt:lpstr>
      <vt:lpstr>Elastic modulus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Iche_B</dc:creator>
  <cp:lastModifiedBy>Iche_B</cp:lastModifiedBy>
  <cp:lastPrinted>2022-04-12T01:19:40Z</cp:lastPrinted>
  <dcterms:created xsi:type="dcterms:W3CDTF">2022-04-11T14:27:46Z</dcterms:created>
  <dcterms:modified xsi:type="dcterms:W3CDTF">2022-04-12T05:16:08Z</dcterms:modified>
</cp:coreProperties>
</file>