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DUb课题数据投文章专用\DUb Raw data\"/>
    </mc:Choice>
  </mc:AlternateContent>
  <xr:revisionPtr revIDLastSave="0" documentId="13_ncr:1_{C2BAAC37-8882-4BCE-816E-101B7B0C199E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Figure 4A-HCT116 migration Raw " sheetId="1" r:id="rId1"/>
    <sheet name="Figure 4A-HCT116-invasion Raw d" sheetId="3" r:id="rId2"/>
    <sheet name="Figure 4B-LoVo migration Raw da" sheetId="4" r:id="rId3"/>
    <sheet name="Figure 4B-LoVo-invasion Raw da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5" l="1"/>
  <c r="N29" i="5"/>
  <c r="M29" i="5"/>
  <c r="J28" i="5"/>
  <c r="I28" i="5"/>
  <c r="H28" i="5"/>
  <c r="E27" i="5"/>
  <c r="D27" i="5"/>
  <c r="C27" i="5"/>
  <c r="N14" i="4"/>
  <c r="G14" i="4"/>
  <c r="R13" i="4"/>
  <c r="P13" i="4"/>
  <c r="P14" i="4" s="1"/>
  <c r="N13" i="4"/>
  <c r="K13" i="4"/>
  <c r="K14" i="4" s="1"/>
  <c r="I13" i="4"/>
  <c r="I14" i="4" s="1"/>
  <c r="G13" i="4"/>
  <c r="D13" i="4"/>
  <c r="D14" i="4" s="1"/>
  <c r="D15" i="4" s="1"/>
  <c r="C13" i="4"/>
  <c r="C14" i="4" s="1"/>
  <c r="C15" i="4" s="1"/>
  <c r="B13" i="4"/>
  <c r="B14" i="4" s="1"/>
  <c r="B15" i="4" s="1"/>
  <c r="F35" i="1"/>
  <c r="D35" i="1"/>
  <c r="F23" i="1"/>
  <c r="D23" i="1"/>
  <c r="B23" i="1"/>
  <c r="F11" i="1"/>
  <c r="G11" i="1" s="1"/>
  <c r="D11" i="1"/>
  <c r="E11" i="1" s="1"/>
  <c r="C11" i="1"/>
</calcChain>
</file>

<file path=xl/sharedStrings.xml><?xml version="1.0" encoding="utf-8"?>
<sst xmlns="http://schemas.openxmlformats.org/spreadsheetml/2006/main" count="123" uniqueCount="74">
  <si>
    <t>#3</t>
  </si>
  <si>
    <t>DMSO</t>
  </si>
  <si>
    <t>迁移细胞数</t>
  </si>
  <si>
    <t>#1</t>
  </si>
  <si>
    <t>307</t>
  </si>
  <si>
    <t>295</t>
  </si>
  <si>
    <t>317</t>
  </si>
  <si>
    <t>315</t>
  </si>
  <si>
    <t>318</t>
  </si>
  <si>
    <t>293</t>
  </si>
  <si>
    <t>321</t>
  </si>
  <si>
    <t>330</t>
  </si>
  <si>
    <t>#2</t>
  </si>
  <si>
    <t>308</t>
  </si>
  <si>
    <t>281</t>
  </si>
  <si>
    <t>270</t>
  </si>
  <si>
    <t>258</t>
  </si>
  <si>
    <t>255</t>
  </si>
  <si>
    <t>259</t>
  </si>
  <si>
    <t>262</t>
  </si>
  <si>
    <t>282</t>
  </si>
  <si>
    <t>285</t>
  </si>
  <si>
    <t>DMSO</t>
    <phoneticPr fontId="2" type="noConversion"/>
  </si>
  <si>
    <t>count</t>
  </si>
  <si>
    <t>count</t>
    <phoneticPr fontId="2" type="noConversion"/>
  </si>
  <si>
    <t>图像_52204.tif</t>
  </si>
  <si>
    <t>图像_52216.tif</t>
  </si>
  <si>
    <t>图像_52231.tif</t>
  </si>
  <si>
    <t>图像_52205.tif</t>
  </si>
  <si>
    <t>图像_52217.tif</t>
  </si>
  <si>
    <t>图像_52232.tif</t>
  </si>
  <si>
    <t>图像_52206.tif</t>
  </si>
  <si>
    <t>图像_52218.tif</t>
  </si>
  <si>
    <t>图像_52233.tif</t>
  </si>
  <si>
    <t>图像_52207.tif</t>
  </si>
  <si>
    <t>图像_52219.tif</t>
  </si>
  <si>
    <t>图像_52234.tif</t>
  </si>
  <si>
    <t>图像_52208.tif</t>
  </si>
  <si>
    <t>图像_52220.tif</t>
  </si>
  <si>
    <t>图像_52235.tif</t>
  </si>
  <si>
    <t>图像_52209.tif</t>
  </si>
  <si>
    <t>图像_52221.tif</t>
  </si>
  <si>
    <t>图像_52236.tif</t>
  </si>
  <si>
    <t>图像_52210.tif</t>
  </si>
  <si>
    <t>图像_52222.tif</t>
  </si>
  <si>
    <t>图像_52237.tif</t>
  </si>
  <si>
    <t>图像_52223.tif</t>
  </si>
  <si>
    <t>图像_52224.tif</t>
  </si>
  <si>
    <t>图像_52238.tif</t>
  </si>
  <si>
    <t>图像_52225.tif</t>
  </si>
  <si>
    <t>图像_52211.tif</t>
  </si>
  <si>
    <t>图像_52239.tif</t>
  </si>
  <si>
    <t>图像_52226.tif</t>
  </si>
  <si>
    <t>图像_52212.tif</t>
  </si>
  <si>
    <t>图像_52227.tif</t>
  </si>
  <si>
    <t>图像_52213.tif</t>
  </si>
  <si>
    <t>图像_52228.tif</t>
  </si>
  <si>
    <t>图像_52214.tif</t>
  </si>
  <si>
    <t>图像_52230.tif</t>
  </si>
  <si>
    <t>图像_52215.tif</t>
  </si>
  <si>
    <t>第一次</t>
  </si>
  <si>
    <t>DUB/2</t>
  </si>
  <si>
    <t>DUB</t>
  </si>
  <si>
    <t>第二次</t>
  </si>
  <si>
    <t>第三次</t>
  </si>
  <si>
    <t>lovo-1-dmso</t>
  </si>
  <si>
    <t>lovo-1-dub-o.5</t>
  </si>
  <si>
    <t>lovo-1-dub</t>
  </si>
  <si>
    <t>1#</t>
  </si>
  <si>
    <t>2#</t>
  </si>
  <si>
    <t>22.92μM</t>
    <phoneticPr fontId="2" type="noConversion"/>
  </si>
  <si>
    <t xml:space="preserve"> 44.58μM</t>
    <phoneticPr fontId="2" type="noConversion"/>
  </si>
  <si>
    <r>
      <t>14.05μ</t>
    </r>
    <r>
      <rPr>
        <sz val="10"/>
        <rFont val="宋体"/>
        <family val="2"/>
        <charset val="134"/>
      </rPr>
      <t>M</t>
    </r>
    <phoneticPr fontId="2" type="noConversion"/>
  </si>
  <si>
    <t>28.11μM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</si>
</sst>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等线"/>
      <family val="2"/>
      <scheme val="minor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76" fontId="4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176" fontId="8" fillId="0" borderId="0" xfId="0" applyNumberFormat="1" applyFont="1" applyFill="1"/>
    <xf numFmtId="176" fontId="10" fillId="0" borderId="0" xfId="0" applyNumberFormat="1" applyFont="1" applyFill="1"/>
    <xf numFmtId="0" fontId="4" fillId="2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opLeftCell="A19" workbookViewId="0">
      <selection activeCell="E35" sqref="D35:E38"/>
    </sheetView>
  </sheetViews>
  <sheetFormatPr defaultColWidth="9" defaultRowHeight="15" x14ac:dyDescent="0.3"/>
  <cols>
    <col min="1" max="1" width="14.25" style="2" customWidth="1"/>
    <col min="2" max="3" width="9" style="2"/>
    <col min="4" max="4" width="13.25" style="2" customWidth="1"/>
    <col min="5" max="5" width="9" style="2"/>
    <col min="6" max="6" width="12.33203125" style="2" customWidth="1"/>
    <col min="7" max="8" width="9" style="2"/>
    <col min="9" max="12" width="9" style="3"/>
    <col min="13" max="16384" width="9" style="2"/>
  </cols>
  <sheetData>
    <row r="1" spans="1:11" ht="15.5" x14ac:dyDescent="0.35">
      <c r="A1" s="1" t="s">
        <v>0</v>
      </c>
      <c r="B1" s="13" t="s">
        <v>1</v>
      </c>
      <c r="D1" s="12" t="s">
        <v>70</v>
      </c>
      <c r="F1" s="12" t="s">
        <v>71</v>
      </c>
      <c r="I1" s="13" t="s">
        <v>1</v>
      </c>
      <c r="J1" s="12" t="s">
        <v>70</v>
      </c>
      <c r="K1" s="12" t="s">
        <v>71</v>
      </c>
    </row>
    <row r="2" spans="1:11" ht="15.5" x14ac:dyDescent="0.35">
      <c r="A2" s="2">
        <v>1</v>
      </c>
      <c r="B2" s="2">
        <v>277</v>
      </c>
      <c r="D2" s="2">
        <v>219</v>
      </c>
      <c r="F2" s="2">
        <v>266</v>
      </c>
      <c r="I2" s="15">
        <v>334.11111111111097</v>
      </c>
      <c r="J2" s="15">
        <v>320.33333333333297</v>
      </c>
      <c r="K2" s="15">
        <v>200.333333333333</v>
      </c>
    </row>
    <row r="3" spans="1:11" ht="15.5" x14ac:dyDescent="0.35">
      <c r="A3" s="2">
        <v>2</v>
      </c>
      <c r="B3" s="2">
        <v>339</v>
      </c>
      <c r="D3" s="2">
        <v>240</v>
      </c>
      <c r="F3" s="2">
        <v>310</v>
      </c>
      <c r="I3" s="15">
        <v>310</v>
      </c>
      <c r="J3" s="15">
        <v>285.777777777778</v>
      </c>
      <c r="K3" s="12">
        <v>253.777777777778</v>
      </c>
    </row>
    <row r="4" spans="1:11" ht="15.5" x14ac:dyDescent="0.35">
      <c r="A4" s="2">
        <v>3</v>
      </c>
      <c r="B4" s="2">
        <v>336</v>
      </c>
      <c r="D4" s="2">
        <v>189</v>
      </c>
      <c r="F4" s="2">
        <v>369</v>
      </c>
      <c r="I4" s="15">
        <v>307.5</v>
      </c>
      <c r="J4" s="15">
        <v>250.56</v>
      </c>
      <c r="K4" s="15">
        <v>235.78</v>
      </c>
    </row>
    <row r="5" spans="1:11" ht="15.5" x14ac:dyDescent="0.35">
      <c r="A5" s="2">
        <v>4</v>
      </c>
      <c r="B5" s="2">
        <v>364</v>
      </c>
      <c r="D5" s="2">
        <v>170</v>
      </c>
      <c r="F5" s="2">
        <v>348</v>
      </c>
      <c r="I5" s="16"/>
      <c r="J5" s="16"/>
      <c r="K5" s="16"/>
    </row>
    <row r="6" spans="1:11" x14ac:dyDescent="0.25">
      <c r="A6" s="2">
        <v>5</v>
      </c>
      <c r="B6" s="2">
        <v>361</v>
      </c>
      <c r="D6" s="2">
        <v>228</v>
      </c>
      <c r="F6" s="2">
        <v>324</v>
      </c>
      <c r="I6" s="5"/>
      <c r="J6" s="5"/>
      <c r="K6" s="5"/>
    </row>
    <row r="7" spans="1:11" x14ac:dyDescent="0.25">
      <c r="A7" s="2">
        <v>6</v>
      </c>
      <c r="B7" s="2">
        <v>346</v>
      </c>
      <c r="D7" s="2">
        <v>199</v>
      </c>
      <c r="F7" s="2">
        <v>358</v>
      </c>
      <c r="I7" s="5"/>
      <c r="J7" s="5"/>
      <c r="K7" s="5"/>
    </row>
    <row r="8" spans="1:11" x14ac:dyDescent="0.25">
      <c r="A8" s="2">
        <v>7</v>
      </c>
      <c r="B8" s="2">
        <v>376</v>
      </c>
      <c r="D8" s="2">
        <v>193</v>
      </c>
      <c r="F8" s="2">
        <v>317</v>
      </c>
      <c r="I8" s="5"/>
      <c r="J8" s="5"/>
      <c r="K8" s="5"/>
    </row>
    <row r="9" spans="1:11" x14ac:dyDescent="0.25">
      <c r="A9" s="2">
        <v>8</v>
      </c>
      <c r="B9" s="2">
        <v>316</v>
      </c>
      <c r="D9" s="2">
        <v>170</v>
      </c>
      <c r="F9" s="2">
        <v>321</v>
      </c>
      <c r="I9" s="5"/>
      <c r="J9" s="5"/>
      <c r="K9" s="5"/>
    </row>
    <row r="10" spans="1:11" x14ac:dyDescent="0.25">
      <c r="A10" s="2">
        <v>9</v>
      </c>
      <c r="B10" s="2">
        <v>292</v>
      </c>
      <c r="D10" s="2">
        <v>195</v>
      </c>
      <c r="F10" s="2">
        <v>270</v>
      </c>
      <c r="I10" s="5"/>
      <c r="J10" s="5"/>
      <c r="K10" s="5"/>
    </row>
    <row r="11" spans="1:11" x14ac:dyDescent="0.25">
      <c r="A11" s="2" t="s">
        <v>2</v>
      </c>
      <c r="B11" s="2">
        <v>3007</v>
      </c>
      <c r="C11" s="2">
        <f t="shared" ref="C11:G11" si="0">B11/9</f>
        <v>334.11111111111109</v>
      </c>
      <c r="D11" s="2">
        <f>D2+D3+D4+D5+D6+D7+D8+D9+D10</f>
        <v>1803</v>
      </c>
      <c r="E11" s="2">
        <f t="shared" si="0"/>
        <v>200.33333333333334</v>
      </c>
      <c r="F11" s="2">
        <f>F2+F3+F4+F5+F6+F7+F8+F9+F10</f>
        <v>2883</v>
      </c>
      <c r="G11" s="2">
        <f t="shared" si="0"/>
        <v>320.33333333333331</v>
      </c>
      <c r="I11" s="5"/>
      <c r="J11" s="5"/>
      <c r="K11" s="5"/>
    </row>
    <row r="12" spans="1:11" x14ac:dyDescent="0.25">
      <c r="I12" s="5"/>
      <c r="J12" s="5"/>
      <c r="K12" s="5"/>
    </row>
    <row r="13" spans="1:11" ht="15.5" x14ac:dyDescent="0.35">
      <c r="A13" s="2" t="s">
        <v>3</v>
      </c>
      <c r="B13" s="13" t="s">
        <v>1</v>
      </c>
      <c r="D13" s="12" t="s">
        <v>70</v>
      </c>
      <c r="F13" s="12" t="s">
        <v>71</v>
      </c>
      <c r="I13" s="5"/>
      <c r="J13" s="5"/>
      <c r="K13" s="5"/>
    </row>
    <row r="14" spans="1:11" x14ac:dyDescent="0.25">
      <c r="A14" s="2">
        <v>1</v>
      </c>
      <c r="B14" s="2">
        <v>310</v>
      </c>
      <c r="D14" s="2">
        <v>266</v>
      </c>
      <c r="F14" s="2">
        <v>249</v>
      </c>
      <c r="I14" s="5"/>
      <c r="J14" s="5"/>
      <c r="K14" s="5"/>
    </row>
    <row r="15" spans="1:11" x14ac:dyDescent="0.25">
      <c r="A15" s="2">
        <v>2</v>
      </c>
      <c r="B15" s="2" t="s">
        <v>4</v>
      </c>
      <c r="D15" s="2">
        <v>269</v>
      </c>
      <c r="F15" s="2">
        <v>257</v>
      </c>
      <c r="I15" s="5"/>
      <c r="J15" s="5"/>
      <c r="K15" s="5"/>
    </row>
    <row r="16" spans="1:11" x14ac:dyDescent="0.25">
      <c r="A16" s="2">
        <v>3</v>
      </c>
      <c r="B16" s="2" t="s">
        <v>5</v>
      </c>
      <c r="D16" s="2">
        <v>217</v>
      </c>
      <c r="F16" s="2">
        <v>290</v>
      </c>
      <c r="I16" s="5"/>
      <c r="J16" s="5"/>
      <c r="K16" s="5"/>
    </row>
    <row r="17" spans="1:11" x14ac:dyDescent="0.25">
      <c r="A17" s="2">
        <v>4</v>
      </c>
      <c r="B17" s="2" t="s">
        <v>6</v>
      </c>
      <c r="D17" s="2">
        <v>216</v>
      </c>
      <c r="F17" s="2">
        <v>265</v>
      </c>
      <c r="I17" s="5"/>
      <c r="J17" s="5"/>
      <c r="K17" s="5"/>
    </row>
    <row r="18" spans="1:11" x14ac:dyDescent="0.25">
      <c r="A18" s="2">
        <v>5</v>
      </c>
      <c r="B18" s="2" t="s">
        <v>7</v>
      </c>
      <c r="D18" s="2">
        <v>256</v>
      </c>
      <c r="F18" s="2">
        <v>311</v>
      </c>
      <c r="I18" s="5"/>
      <c r="J18" s="5"/>
      <c r="K18" s="5"/>
    </row>
    <row r="19" spans="1:11" x14ac:dyDescent="0.25">
      <c r="A19" s="2">
        <v>6</v>
      </c>
      <c r="B19" s="2" t="s">
        <v>8</v>
      </c>
      <c r="D19" s="2">
        <v>283</v>
      </c>
      <c r="F19" s="2">
        <v>266</v>
      </c>
      <c r="I19" s="5"/>
      <c r="J19" s="5"/>
      <c r="K19" s="5"/>
    </row>
    <row r="20" spans="1:11" x14ac:dyDescent="0.25">
      <c r="A20" s="2">
        <v>7</v>
      </c>
      <c r="B20" s="2" t="s">
        <v>9</v>
      </c>
      <c r="D20" s="2">
        <v>248</v>
      </c>
      <c r="F20" s="2">
        <v>276</v>
      </c>
      <c r="I20" s="5"/>
      <c r="J20" s="5"/>
      <c r="K20" s="5"/>
    </row>
    <row r="21" spans="1:11" x14ac:dyDescent="0.25">
      <c r="A21" s="2">
        <v>8</v>
      </c>
      <c r="B21" s="2" t="s">
        <v>10</v>
      </c>
      <c r="D21" s="2">
        <v>260</v>
      </c>
      <c r="F21" s="2">
        <v>348</v>
      </c>
      <c r="I21" s="5"/>
      <c r="J21" s="5"/>
      <c r="K21" s="5"/>
    </row>
    <row r="22" spans="1:11" x14ac:dyDescent="0.25">
      <c r="A22" s="2">
        <v>9</v>
      </c>
      <c r="B22" s="2" t="s">
        <v>11</v>
      </c>
      <c r="D22" s="2">
        <v>269</v>
      </c>
      <c r="F22" s="2">
        <v>310</v>
      </c>
      <c r="I22" s="5"/>
      <c r="J22" s="5"/>
      <c r="K22" s="5"/>
    </row>
    <row r="23" spans="1:11" x14ac:dyDescent="0.25">
      <c r="A23" s="2" t="s">
        <v>2</v>
      </c>
      <c r="B23" s="2">
        <f t="shared" ref="B23:F23" si="1">AVERAGE(B14:B22)</f>
        <v>310</v>
      </c>
      <c r="D23" s="2">
        <f t="shared" si="1"/>
        <v>253.77777777777777</v>
      </c>
      <c r="F23" s="2">
        <f t="shared" si="1"/>
        <v>285.77777777777777</v>
      </c>
      <c r="I23" s="5"/>
      <c r="J23" s="5"/>
      <c r="K23" s="5"/>
    </row>
    <row r="24" spans="1:11" x14ac:dyDescent="0.25">
      <c r="I24" s="5"/>
      <c r="J24" s="5"/>
      <c r="K24" s="5"/>
    </row>
    <row r="25" spans="1:11" ht="15.5" x14ac:dyDescent="0.35">
      <c r="A25" s="2" t="s">
        <v>12</v>
      </c>
      <c r="B25" s="13" t="s">
        <v>1</v>
      </c>
      <c r="D25" s="12" t="s">
        <v>70</v>
      </c>
      <c r="F25" s="12" t="s">
        <v>71</v>
      </c>
      <c r="G25" s="3"/>
      <c r="H25" s="3"/>
      <c r="I25" s="5"/>
      <c r="J25" s="5"/>
      <c r="K25" s="5"/>
    </row>
    <row r="26" spans="1:11" x14ac:dyDescent="0.25">
      <c r="A26" s="2">
        <v>1</v>
      </c>
      <c r="B26" s="3" t="s">
        <v>13</v>
      </c>
      <c r="C26" s="3"/>
      <c r="D26" s="3">
        <v>235</v>
      </c>
      <c r="E26" s="3"/>
      <c r="F26" s="3">
        <v>230</v>
      </c>
      <c r="G26" s="3"/>
      <c r="H26" s="3"/>
      <c r="I26" s="5"/>
      <c r="J26" s="5"/>
      <c r="K26" s="5"/>
    </row>
    <row r="27" spans="1:11" x14ac:dyDescent="0.25">
      <c r="A27" s="2">
        <v>2</v>
      </c>
      <c r="B27" s="3" t="s">
        <v>14</v>
      </c>
      <c r="C27" s="3"/>
      <c r="D27" s="3">
        <v>222</v>
      </c>
      <c r="E27" s="3"/>
      <c r="F27" s="3">
        <v>237</v>
      </c>
      <c r="G27" s="3"/>
      <c r="H27" s="3"/>
      <c r="I27" s="5"/>
      <c r="J27" s="5"/>
      <c r="K27" s="5"/>
    </row>
    <row r="28" spans="1:11" x14ac:dyDescent="0.25">
      <c r="A28" s="2">
        <v>3</v>
      </c>
      <c r="B28" s="3" t="s">
        <v>15</v>
      </c>
      <c r="C28" s="3"/>
      <c r="D28" s="3">
        <v>261</v>
      </c>
      <c r="E28" s="3"/>
      <c r="F28" s="3">
        <v>264</v>
      </c>
      <c r="G28" s="3"/>
      <c r="H28" s="3"/>
      <c r="I28" s="5"/>
      <c r="J28" s="5"/>
      <c r="K28" s="5"/>
    </row>
    <row r="29" spans="1:11" x14ac:dyDescent="0.3">
      <c r="A29" s="2">
        <v>4</v>
      </c>
      <c r="B29" s="3" t="s">
        <v>16</v>
      </c>
      <c r="C29" s="3"/>
      <c r="D29" s="3">
        <v>240</v>
      </c>
      <c r="E29" s="3"/>
      <c r="F29" s="3">
        <v>214</v>
      </c>
      <c r="G29" s="3"/>
      <c r="H29" s="3"/>
    </row>
    <row r="30" spans="1:11" x14ac:dyDescent="0.3">
      <c r="A30" s="2">
        <v>5</v>
      </c>
      <c r="B30" s="3" t="s">
        <v>17</v>
      </c>
      <c r="C30" s="3"/>
      <c r="D30" s="3">
        <v>253</v>
      </c>
      <c r="E30" s="3"/>
      <c r="F30" s="3">
        <v>260</v>
      </c>
      <c r="G30" s="3"/>
      <c r="H30" s="3"/>
    </row>
    <row r="31" spans="1:11" x14ac:dyDescent="0.3">
      <c r="A31" s="2">
        <v>6</v>
      </c>
      <c r="B31" s="3" t="s">
        <v>18</v>
      </c>
      <c r="C31" s="3"/>
      <c r="D31" s="3">
        <v>267</v>
      </c>
      <c r="E31" s="3"/>
      <c r="F31" s="3">
        <v>256</v>
      </c>
      <c r="G31" s="3"/>
      <c r="H31" s="3"/>
    </row>
    <row r="32" spans="1:11" x14ac:dyDescent="0.3">
      <c r="A32" s="2">
        <v>7</v>
      </c>
      <c r="B32" s="3" t="s">
        <v>19</v>
      </c>
      <c r="C32" s="3"/>
      <c r="D32" s="3">
        <v>272</v>
      </c>
      <c r="E32" s="3"/>
      <c r="F32" s="3">
        <v>199</v>
      </c>
      <c r="G32" s="3"/>
      <c r="H32" s="3"/>
    </row>
    <row r="33" spans="1:8" x14ac:dyDescent="0.3">
      <c r="A33" s="2">
        <v>8</v>
      </c>
      <c r="B33" s="3" t="s">
        <v>20</v>
      </c>
      <c r="C33" s="3"/>
      <c r="D33" s="3">
        <v>271</v>
      </c>
      <c r="E33" s="3"/>
      <c r="F33" s="3">
        <v>241</v>
      </c>
      <c r="G33" s="3"/>
      <c r="H33" s="3"/>
    </row>
    <row r="34" spans="1:8" x14ac:dyDescent="0.3">
      <c r="A34" s="2">
        <v>9</v>
      </c>
      <c r="B34" s="3" t="s">
        <v>21</v>
      </c>
      <c r="C34" s="3"/>
      <c r="D34" s="3">
        <v>234</v>
      </c>
      <c r="E34" s="3"/>
      <c r="F34" s="3">
        <v>221</v>
      </c>
      <c r="G34" s="3"/>
      <c r="H34" s="3"/>
    </row>
    <row r="35" spans="1:8" x14ac:dyDescent="0.3">
      <c r="A35" s="2" t="s">
        <v>2</v>
      </c>
      <c r="B35" s="3">
        <v>307.5</v>
      </c>
      <c r="C35" s="3"/>
      <c r="D35" s="3">
        <f>AVERAGE(D26:D34)</f>
        <v>250.55555555555554</v>
      </c>
      <c r="E35" s="3"/>
      <c r="F35" s="3">
        <f>AVERAGE(F26:F34)</f>
        <v>235.77777777777777</v>
      </c>
      <c r="G35" s="3"/>
      <c r="H35" s="3"/>
    </row>
    <row r="36" spans="1:8" x14ac:dyDescent="0.3">
      <c r="B36" s="3"/>
      <c r="C36" s="3"/>
      <c r="D36" s="3"/>
      <c r="E36" s="3"/>
      <c r="F36" s="3"/>
      <c r="G36" s="3"/>
      <c r="H36" s="3"/>
    </row>
    <row r="37" spans="1:8" x14ac:dyDescent="0.3">
      <c r="B37" s="3"/>
      <c r="C37" s="3"/>
      <c r="D37" s="3"/>
      <c r="E37" s="3"/>
      <c r="F37" s="3"/>
      <c r="G37" s="3"/>
      <c r="H37" s="3"/>
    </row>
    <row r="38" spans="1:8" x14ac:dyDescent="0.3">
      <c r="B38" s="3"/>
      <c r="C38" s="3"/>
      <c r="D38" s="3"/>
      <c r="E38" s="3"/>
      <c r="F38" s="3"/>
      <c r="G38" s="3"/>
      <c r="H38" s="3"/>
    </row>
    <row r="39" spans="1:8" x14ac:dyDescent="0.3">
      <c r="B39" s="3"/>
      <c r="C39" s="3"/>
      <c r="D39" s="3"/>
      <c r="E39" s="3"/>
      <c r="F39" s="3"/>
      <c r="G39" s="3"/>
      <c r="H39" s="3"/>
    </row>
    <row r="40" spans="1:8" x14ac:dyDescent="0.3">
      <c r="B40" s="3"/>
      <c r="C40" s="3"/>
      <c r="D40" s="3"/>
      <c r="E40" s="3"/>
      <c r="F40" s="3"/>
      <c r="G40" s="3"/>
      <c r="H40" s="3"/>
    </row>
    <row r="41" spans="1:8" x14ac:dyDescent="0.3">
      <c r="B41" s="3"/>
      <c r="C41" s="3"/>
      <c r="D41" s="3"/>
      <c r="E41" s="3"/>
      <c r="F41" s="3"/>
      <c r="G41" s="3"/>
      <c r="H41" s="3"/>
    </row>
    <row r="42" spans="1:8" x14ac:dyDescent="0.3">
      <c r="B42" s="3"/>
      <c r="C42" s="3"/>
      <c r="D42" s="3"/>
      <c r="E42" s="3"/>
      <c r="F42" s="3"/>
      <c r="G42" s="3"/>
      <c r="H42" s="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7FA8-99D5-4EAD-BCCD-7842D3DCEF8F}">
  <dimension ref="A1:Z33"/>
  <sheetViews>
    <sheetView topLeftCell="A25" workbookViewId="0">
      <selection activeCell="G24" sqref="G24"/>
    </sheetView>
  </sheetViews>
  <sheetFormatPr defaultRowHeight="14" x14ac:dyDescent="0.3"/>
  <cols>
    <col min="1" max="16384" width="8.6640625" style="7"/>
  </cols>
  <sheetData>
    <row r="1" spans="1:26" x14ac:dyDescent="0.3">
      <c r="A1" s="6" t="s">
        <v>22</v>
      </c>
      <c r="C1" s="7" t="s">
        <v>23</v>
      </c>
      <c r="L1" s="7" t="s">
        <v>23</v>
      </c>
      <c r="U1" s="6" t="s">
        <v>24</v>
      </c>
    </row>
    <row r="2" spans="1:26" x14ac:dyDescent="0.3">
      <c r="B2" s="7" t="s">
        <v>25</v>
      </c>
      <c r="C2" s="7">
        <v>193</v>
      </c>
      <c r="D2" s="7">
        <v>10151</v>
      </c>
      <c r="E2" s="7">
        <v>52.595999999999997</v>
      </c>
      <c r="F2" s="7">
        <v>0.216</v>
      </c>
      <c r="G2" s="7">
        <v>108.474</v>
      </c>
      <c r="H2" s="7">
        <v>5695.2120000000004</v>
      </c>
      <c r="J2" s="7">
        <v>22.92</v>
      </c>
      <c r="K2" s="7" t="s">
        <v>26</v>
      </c>
      <c r="L2" s="7">
        <v>188</v>
      </c>
      <c r="M2" s="7">
        <v>9489</v>
      </c>
      <c r="N2" s="7">
        <v>50.472999999999999</v>
      </c>
      <c r="O2" s="7">
        <v>0.20200000000000001</v>
      </c>
      <c r="P2" s="7">
        <v>132.79400000000001</v>
      </c>
      <c r="Q2" s="7">
        <v>6699.4260000000004</v>
      </c>
      <c r="S2" s="7">
        <v>45.84</v>
      </c>
      <c r="T2" s="7" t="s">
        <v>27</v>
      </c>
      <c r="U2" s="7">
        <v>116</v>
      </c>
      <c r="V2" s="7">
        <v>6072</v>
      </c>
      <c r="W2" s="7">
        <v>52.344999999999999</v>
      </c>
      <c r="X2" s="7">
        <v>0.129</v>
      </c>
      <c r="Y2" s="7">
        <v>106.264</v>
      </c>
      <c r="Z2" s="7">
        <v>5560.5519999999997</v>
      </c>
    </row>
    <row r="3" spans="1:26" x14ac:dyDescent="0.3">
      <c r="B3" s="7" t="s">
        <v>28</v>
      </c>
      <c r="C3" s="7">
        <v>174</v>
      </c>
      <c r="D3" s="7">
        <v>9132</v>
      </c>
      <c r="E3" s="7">
        <v>52.482999999999997</v>
      </c>
      <c r="F3" s="7">
        <v>0.19400000000000001</v>
      </c>
      <c r="G3" s="7">
        <v>99.796000000000006</v>
      </c>
      <c r="H3" s="7">
        <v>5234.9939999999997</v>
      </c>
      <c r="K3" s="7" t="s">
        <v>29</v>
      </c>
      <c r="L3" s="7">
        <v>194</v>
      </c>
      <c r="M3" s="7">
        <v>9834</v>
      </c>
      <c r="N3" s="7">
        <v>50.691000000000003</v>
      </c>
      <c r="O3" s="7">
        <v>0.20899999999999999</v>
      </c>
      <c r="P3" s="7">
        <v>137.01900000000001</v>
      </c>
      <c r="Q3" s="7">
        <v>6936.99</v>
      </c>
      <c r="T3" s="7" t="s">
        <v>30</v>
      </c>
      <c r="U3" s="7">
        <v>136</v>
      </c>
      <c r="V3" s="7">
        <v>7178</v>
      </c>
      <c r="W3" s="7">
        <v>52.779000000000003</v>
      </c>
      <c r="X3" s="7">
        <v>0.153</v>
      </c>
      <c r="Y3" s="7">
        <v>81.793999999999997</v>
      </c>
      <c r="Z3" s="7">
        <v>4294.5879999999997</v>
      </c>
    </row>
    <row r="4" spans="1:26" x14ac:dyDescent="0.3">
      <c r="B4" s="7" t="s">
        <v>31</v>
      </c>
      <c r="C4" s="7">
        <v>245</v>
      </c>
      <c r="D4" s="7">
        <v>12852</v>
      </c>
      <c r="E4" s="7">
        <v>52.457000000000001</v>
      </c>
      <c r="F4" s="7">
        <v>0.27300000000000002</v>
      </c>
      <c r="G4" s="7">
        <v>116.17</v>
      </c>
      <c r="H4" s="7">
        <v>6069.9880000000003</v>
      </c>
      <c r="K4" s="7" t="s">
        <v>32</v>
      </c>
      <c r="L4" s="7">
        <v>145</v>
      </c>
      <c r="M4" s="7">
        <v>7478</v>
      </c>
      <c r="N4" s="7">
        <v>51.572000000000003</v>
      </c>
      <c r="O4" s="7">
        <v>0.159</v>
      </c>
      <c r="P4" s="7">
        <v>137.88999999999999</v>
      </c>
      <c r="Q4" s="7">
        <v>7095.4279999999999</v>
      </c>
      <c r="T4" s="7" t="s">
        <v>33</v>
      </c>
      <c r="U4" s="7">
        <v>103</v>
      </c>
      <c r="V4" s="7">
        <v>5421</v>
      </c>
      <c r="W4" s="7">
        <v>52.631</v>
      </c>
      <c r="X4" s="7">
        <v>0.115</v>
      </c>
      <c r="Y4" s="7">
        <v>85.049000000000007</v>
      </c>
      <c r="Z4" s="7">
        <v>4460.951</v>
      </c>
    </row>
    <row r="5" spans="1:26" x14ac:dyDescent="0.3">
      <c r="B5" s="7" t="s">
        <v>34</v>
      </c>
      <c r="C5" s="7">
        <v>263</v>
      </c>
      <c r="D5" s="7">
        <v>13790</v>
      </c>
      <c r="E5" s="7">
        <v>52.433</v>
      </c>
      <c r="F5" s="7">
        <v>0.29299999999999998</v>
      </c>
      <c r="G5" s="7">
        <v>123.256</v>
      </c>
      <c r="H5" s="7">
        <v>6455.7719999999999</v>
      </c>
      <c r="K5" s="7" t="s">
        <v>35</v>
      </c>
      <c r="L5" s="7">
        <v>102</v>
      </c>
      <c r="M5" s="7">
        <v>5286</v>
      </c>
      <c r="N5" s="7">
        <v>51.823999999999998</v>
      </c>
      <c r="O5" s="7">
        <v>0.112</v>
      </c>
      <c r="P5" s="7">
        <v>104.699</v>
      </c>
      <c r="Q5" s="7">
        <v>5419.4409999999998</v>
      </c>
      <c r="T5" s="7" t="s">
        <v>36</v>
      </c>
      <c r="U5" s="7">
        <v>118</v>
      </c>
      <c r="V5" s="7">
        <v>6345</v>
      </c>
      <c r="W5" s="7">
        <v>53.771000000000001</v>
      </c>
      <c r="X5" s="7">
        <v>0.13500000000000001</v>
      </c>
      <c r="Y5" s="7">
        <v>93.305999999999997</v>
      </c>
      <c r="Z5" s="7">
        <v>5011.4579999999996</v>
      </c>
    </row>
    <row r="6" spans="1:26" x14ac:dyDescent="0.3">
      <c r="B6" s="7" t="s">
        <v>37</v>
      </c>
      <c r="C6" s="7">
        <v>193</v>
      </c>
      <c r="D6" s="7">
        <v>10056</v>
      </c>
      <c r="E6" s="7">
        <v>52.103999999999999</v>
      </c>
      <c r="F6" s="7">
        <v>0.214</v>
      </c>
      <c r="G6" s="7">
        <v>132.19900000000001</v>
      </c>
      <c r="H6" s="7">
        <v>6887.4660000000003</v>
      </c>
      <c r="K6" s="7" t="s">
        <v>38</v>
      </c>
      <c r="L6" s="7">
        <v>153</v>
      </c>
      <c r="M6" s="7">
        <v>8101</v>
      </c>
      <c r="N6" s="7">
        <v>52.948</v>
      </c>
      <c r="O6" s="7">
        <v>0.17199999999999999</v>
      </c>
      <c r="P6" s="7">
        <v>140.679</v>
      </c>
      <c r="Q6" s="7">
        <v>7435.3860000000004</v>
      </c>
      <c r="T6" s="7" t="s">
        <v>39</v>
      </c>
      <c r="U6" s="7">
        <v>145</v>
      </c>
      <c r="V6" s="7">
        <v>7473</v>
      </c>
      <c r="W6" s="7">
        <v>51.537999999999997</v>
      </c>
      <c r="X6" s="7">
        <v>0.159</v>
      </c>
      <c r="Y6" s="7">
        <v>111.736</v>
      </c>
      <c r="Z6" s="7">
        <v>5728.4690000000001</v>
      </c>
    </row>
    <row r="7" spans="1:26" x14ac:dyDescent="0.3">
      <c r="B7" s="7" t="s">
        <v>40</v>
      </c>
      <c r="C7" s="7">
        <v>200</v>
      </c>
      <c r="D7" s="7">
        <v>10518</v>
      </c>
      <c r="E7" s="7">
        <v>52.59</v>
      </c>
      <c r="F7" s="7">
        <v>0.224</v>
      </c>
      <c r="G7" s="7">
        <v>120.22799999999999</v>
      </c>
      <c r="H7" s="7">
        <v>6304.4</v>
      </c>
      <c r="K7" s="7" t="s">
        <v>41</v>
      </c>
      <c r="L7" s="7">
        <v>169</v>
      </c>
      <c r="M7" s="7">
        <v>8824</v>
      </c>
      <c r="N7" s="7">
        <v>52.213000000000001</v>
      </c>
      <c r="O7" s="7">
        <v>0.188</v>
      </c>
      <c r="P7" s="7">
        <v>124.52500000000001</v>
      </c>
      <c r="Q7" s="7">
        <v>6495.6570000000002</v>
      </c>
      <c r="T7" s="7" t="s">
        <v>42</v>
      </c>
      <c r="U7" s="7">
        <v>125</v>
      </c>
      <c r="V7" s="7">
        <v>6743</v>
      </c>
      <c r="W7" s="7">
        <v>53.944000000000003</v>
      </c>
      <c r="X7" s="7">
        <v>0.14299999999999999</v>
      </c>
      <c r="Y7" s="7">
        <v>77.977000000000004</v>
      </c>
      <c r="Z7" s="7">
        <v>4201.0559999999996</v>
      </c>
    </row>
    <row r="8" spans="1:26" x14ac:dyDescent="0.3">
      <c r="B8" s="7" t="s">
        <v>43</v>
      </c>
      <c r="C8" s="7">
        <v>206</v>
      </c>
      <c r="D8" s="7">
        <v>10847</v>
      </c>
      <c r="E8" s="7">
        <v>52.655000000000001</v>
      </c>
      <c r="F8" s="7">
        <v>0.23100000000000001</v>
      </c>
      <c r="G8" s="7">
        <v>115.83499999999999</v>
      </c>
      <c r="H8" s="7">
        <v>6084.3159999999998</v>
      </c>
      <c r="K8" s="7" t="s">
        <v>44</v>
      </c>
      <c r="L8" s="7">
        <v>191</v>
      </c>
      <c r="M8" s="7">
        <v>10001</v>
      </c>
      <c r="N8" s="7">
        <v>52.360999999999997</v>
      </c>
      <c r="O8" s="7">
        <v>0.21299999999999999</v>
      </c>
      <c r="P8" s="7">
        <v>116.898</v>
      </c>
      <c r="Q8" s="7">
        <v>6112.9269999999997</v>
      </c>
      <c r="T8" s="7" t="s">
        <v>45</v>
      </c>
      <c r="U8" s="7">
        <v>125</v>
      </c>
      <c r="V8" s="7">
        <v>6539</v>
      </c>
      <c r="W8" s="7">
        <v>52.311999999999998</v>
      </c>
      <c r="X8" s="7">
        <v>0.13900000000000001</v>
      </c>
      <c r="Y8" s="7">
        <v>106.297</v>
      </c>
      <c r="Z8" s="7">
        <v>5553.2560000000003</v>
      </c>
    </row>
    <row r="9" spans="1:26" x14ac:dyDescent="0.3">
      <c r="C9" s="7" t="s">
        <v>23</v>
      </c>
      <c r="K9" s="7" t="s">
        <v>46</v>
      </c>
      <c r="L9" s="7">
        <v>110</v>
      </c>
      <c r="M9" s="7">
        <v>5879</v>
      </c>
      <c r="N9" s="7">
        <v>53.445</v>
      </c>
      <c r="O9" s="7">
        <v>0.125</v>
      </c>
      <c r="P9" s="7">
        <v>121.66200000000001</v>
      </c>
      <c r="Q9" s="7">
        <v>6485.1729999999998</v>
      </c>
    </row>
    <row r="10" spans="1:26" x14ac:dyDescent="0.3">
      <c r="A10" s="6" t="s">
        <v>22</v>
      </c>
      <c r="B10" s="7" t="s">
        <v>47</v>
      </c>
      <c r="C10" s="7">
        <v>158</v>
      </c>
      <c r="D10" s="7">
        <v>8097</v>
      </c>
      <c r="E10" s="7">
        <v>51.247</v>
      </c>
      <c r="F10" s="7">
        <v>0.17199999999999999</v>
      </c>
      <c r="G10" s="7">
        <v>152.143</v>
      </c>
      <c r="H10" s="7">
        <v>7791.2719999999999</v>
      </c>
      <c r="S10" s="7">
        <v>45.84</v>
      </c>
      <c r="T10" s="7" t="s">
        <v>48</v>
      </c>
      <c r="U10" s="7">
        <v>99</v>
      </c>
      <c r="V10" s="7">
        <v>5290</v>
      </c>
      <c r="W10" s="7">
        <v>53.433999999999997</v>
      </c>
      <c r="X10" s="7">
        <v>0.113</v>
      </c>
      <c r="Y10" s="7">
        <v>69.025000000000006</v>
      </c>
      <c r="Z10" s="7">
        <v>3684.7069999999999</v>
      </c>
    </row>
    <row r="11" spans="1:26" x14ac:dyDescent="0.3">
      <c r="B11" s="7" t="s">
        <v>49</v>
      </c>
      <c r="C11" s="7">
        <v>232</v>
      </c>
      <c r="D11" s="7">
        <v>12079</v>
      </c>
      <c r="E11" s="7">
        <v>52.064999999999998</v>
      </c>
      <c r="F11" s="7">
        <v>0.25700000000000001</v>
      </c>
      <c r="G11" s="7">
        <v>120.89</v>
      </c>
      <c r="H11" s="7">
        <v>6287.2070000000003</v>
      </c>
      <c r="J11" s="7">
        <v>22.92</v>
      </c>
      <c r="K11" s="7" t="s">
        <v>50</v>
      </c>
      <c r="L11" s="7">
        <v>135</v>
      </c>
      <c r="M11" s="7">
        <v>7050</v>
      </c>
      <c r="N11" s="7">
        <v>52.222000000000001</v>
      </c>
      <c r="O11" s="7">
        <v>0.15</v>
      </c>
      <c r="P11" s="7">
        <v>140.02699999999999</v>
      </c>
      <c r="Q11" s="7">
        <v>7304.1930000000002</v>
      </c>
      <c r="T11" s="7" t="s">
        <v>51</v>
      </c>
      <c r="U11" s="7">
        <v>129</v>
      </c>
      <c r="V11" s="7">
        <v>6950</v>
      </c>
      <c r="W11" s="7">
        <v>53.875999999999998</v>
      </c>
      <c r="X11" s="7">
        <v>0.14799999999999999</v>
      </c>
      <c r="Y11" s="7">
        <v>97.766999999999996</v>
      </c>
      <c r="Z11" s="7">
        <v>5252.8450000000003</v>
      </c>
    </row>
    <row r="12" spans="1:26" x14ac:dyDescent="0.3">
      <c r="B12" s="7" t="s">
        <v>52</v>
      </c>
      <c r="C12" s="7">
        <v>130</v>
      </c>
      <c r="D12" s="7">
        <v>6663</v>
      </c>
      <c r="E12" s="7">
        <v>51.253999999999998</v>
      </c>
      <c r="F12" s="7">
        <v>0.14199999999999999</v>
      </c>
      <c r="G12" s="7">
        <v>156.03299999999999</v>
      </c>
      <c r="H12" s="7">
        <v>7985.0309999999999</v>
      </c>
      <c r="K12" s="7" t="s">
        <v>53</v>
      </c>
      <c r="L12" s="7">
        <v>95</v>
      </c>
      <c r="M12" s="7">
        <v>4980</v>
      </c>
      <c r="N12" s="7">
        <v>52.420999999999999</v>
      </c>
      <c r="O12" s="7">
        <v>0.106</v>
      </c>
      <c r="P12" s="7">
        <v>113.276</v>
      </c>
      <c r="Q12" s="7">
        <v>5932.0630000000001</v>
      </c>
    </row>
    <row r="13" spans="1:26" x14ac:dyDescent="0.3">
      <c r="B13" s="7" t="s">
        <v>54</v>
      </c>
      <c r="C13" s="7">
        <v>265</v>
      </c>
      <c r="D13" s="7">
        <v>13582</v>
      </c>
      <c r="E13" s="7">
        <v>51.253</v>
      </c>
      <c r="F13" s="7">
        <v>0.28899999999999998</v>
      </c>
      <c r="G13" s="7">
        <v>143.822</v>
      </c>
      <c r="H13" s="7">
        <v>7362.2259999999997</v>
      </c>
      <c r="K13" s="7" t="s">
        <v>55</v>
      </c>
      <c r="L13" s="7">
        <v>201</v>
      </c>
      <c r="M13" s="7">
        <v>10486</v>
      </c>
      <c r="N13" s="7">
        <v>52.168999999999997</v>
      </c>
      <c r="O13" s="7">
        <v>0.223</v>
      </c>
      <c r="P13" s="7">
        <v>146.255</v>
      </c>
      <c r="Q13" s="7">
        <v>7620.8760000000002</v>
      </c>
    </row>
    <row r="14" spans="1:26" x14ac:dyDescent="0.3">
      <c r="B14" s="7" t="s">
        <v>56</v>
      </c>
      <c r="C14" s="7">
        <v>186</v>
      </c>
      <c r="D14" s="7">
        <v>9663</v>
      </c>
      <c r="E14" s="7">
        <v>51.951999999999998</v>
      </c>
      <c r="F14" s="7">
        <v>0.20599999999999999</v>
      </c>
      <c r="G14" s="7">
        <v>146.86500000000001</v>
      </c>
      <c r="H14" s="7">
        <v>7625.5540000000001</v>
      </c>
      <c r="K14" s="7" t="s">
        <v>57</v>
      </c>
      <c r="L14" s="7">
        <v>202</v>
      </c>
      <c r="M14" s="7">
        <v>10284</v>
      </c>
      <c r="N14" s="7">
        <v>50.911000000000001</v>
      </c>
      <c r="O14" s="7">
        <v>0.219</v>
      </c>
      <c r="P14" s="7">
        <v>153.77600000000001</v>
      </c>
      <c r="Q14" s="7">
        <v>7816.53</v>
      </c>
    </row>
    <row r="15" spans="1:26" x14ac:dyDescent="0.3">
      <c r="B15" s="7" t="s">
        <v>58</v>
      </c>
      <c r="C15" s="7">
        <v>203</v>
      </c>
      <c r="D15" s="7">
        <v>10685</v>
      </c>
      <c r="E15" s="7">
        <v>52.634999999999998</v>
      </c>
      <c r="F15" s="7">
        <v>0.22700000000000001</v>
      </c>
      <c r="G15" s="7">
        <v>133.64099999999999</v>
      </c>
      <c r="H15" s="7">
        <v>7019.7290000000003</v>
      </c>
      <c r="K15" s="7" t="s">
        <v>59</v>
      </c>
      <c r="L15" s="7">
        <v>124</v>
      </c>
      <c r="M15" s="7">
        <v>6343</v>
      </c>
      <c r="N15" s="7">
        <v>51.152999999999999</v>
      </c>
      <c r="O15" s="7">
        <v>0.13500000000000001</v>
      </c>
      <c r="P15" s="7">
        <v>158.65799999999999</v>
      </c>
      <c r="Q15" s="7">
        <v>8110.5320000000002</v>
      </c>
    </row>
    <row r="18" spans="12:15" ht="15.5" x14ac:dyDescent="0.35">
      <c r="L18" s="13" t="s">
        <v>1</v>
      </c>
      <c r="M18" s="12" t="s">
        <v>70</v>
      </c>
      <c r="N18" s="12" t="s">
        <v>71</v>
      </c>
      <c r="O18" s="3"/>
    </row>
    <row r="19" spans="12:15" ht="15.5" x14ac:dyDescent="0.3">
      <c r="L19" s="14">
        <v>193</v>
      </c>
      <c r="M19" s="14">
        <v>188</v>
      </c>
      <c r="N19" s="14">
        <v>116</v>
      </c>
    </row>
    <row r="20" spans="12:15" ht="15.5" x14ac:dyDescent="0.3">
      <c r="L20" s="14">
        <v>174</v>
      </c>
      <c r="M20" s="14">
        <v>194</v>
      </c>
      <c r="N20" s="14">
        <v>136</v>
      </c>
    </row>
    <row r="21" spans="12:15" ht="15.5" x14ac:dyDescent="0.3">
      <c r="L21" s="14">
        <v>245</v>
      </c>
      <c r="M21" s="14">
        <v>145</v>
      </c>
      <c r="N21" s="14">
        <v>103</v>
      </c>
    </row>
    <row r="22" spans="12:15" ht="15.5" x14ac:dyDescent="0.3">
      <c r="L22" s="14">
        <v>263</v>
      </c>
      <c r="M22" s="14">
        <v>102</v>
      </c>
      <c r="N22" s="14">
        <v>118</v>
      </c>
    </row>
    <row r="23" spans="12:15" ht="15.5" x14ac:dyDescent="0.3">
      <c r="L23" s="14">
        <v>193</v>
      </c>
      <c r="M23" s="14">
        <v>153</v>
      </c>
      <c r="N23" s="14">
        <v>145</v>
      </c>
    </row>
    <row r="24" spans="12:15" ht="15.5" x14ac:dyDescent="0.3">
      <c r="L24" s="14">
        <v>200</v>
      </c>
      <c r="M24" s="14">
        <v>169</v>
      </c>
      <c r="N24" s="14">
        <v>125</v>
      </c>
    </row>
    <row r="25" spans="12:15" ht="15.5" x14ac:dyDescent="0.3">
      <c r="L25" s="14">
        <v>206</v>
      </c>
      <c r="M25" s="14">
        <v>191</v>
      </c>
      <c r="N25" s="14">
        <v>125</v>
      </c>
    </row>
    <row r="26" spans="12:15" ht="15.5" x14ac:dyDescent="0.3">
      <c r="L26" s="14"/>
      <c r="M26" s="14">
        <v>110</v>
      </c>
      <c r="N26" s="14"/>
    </row>
    <row r="27" spans="12:15" ht="15.5" x14ac:dyDescent="0.3">
      <c r="L27" s="14">
        <v>158</v>
      </c>
      <c r="M27" s="14"/>
      <c r="N27" s="14">
        <v>99</v>
      </c>
    </row>
    <row r="28" spans="12:15" ht="15.5" x14ac:dyDescent="0.3">
      <c r="L28" s="14">
        <v>232</v>
      </c>
      <c r="M28" s="14">
        <v>135</v>
      </c>
      <c r="N28" s="14">
        <v>129</v>
      </c>
    </row>
    <row r="29" spans="12:15" ht="15.5" x14ac:dyDescent="0.3">
      <c r="L29" s="14">
        <v>130</v>
      </c>
      <c r="M29" s="14">
        <v>95</v>
      </c>
      <c r="N29" s="14"/>
    </row>
    <row r="30" spans="12:15" ht="15.5" x14ac:dyDescent="0.3">
      <c r="L30" s="14">
        <v>265</v>
      </c>
      <c r="M30" s="14">
        <v>201</v>
      </c>
      <c r="N30" s="14"/>
    </row>
    <row r="31" spans="12:15" ht="15.5" x14ac:dyDescent="0.3">
      <c r="L31" s="14">
        <v>186</v>
      </c>
      <c r="M31" s="14">
        <v>202</v>
      </c>
      <c r="N31" s="14"/>
    </row>
    <row r="32" spans="12:15" ht="15.5" x14ac:dyDescent="0.3">
      <c r="L32" s="14">
        <v>203</v>
      </c>
      <c r="M32" s="14">
        <v>124</v>
      </c>
      <c r="N32" s="14"/>
    </row>
    <row r="33" spans="12:14" ht="15.5" x14ac:dyDescent="0.3">
      <c r="L33" s="14"/>
      <c r="M33" s="14"/>
      <c r="N33" s="1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0F79-1FA4-4B1A-80B6-73D2E5B6ECA1}">
  <dimension ref="A1:R48"/>
  <sheetViews>
    <sheetView workbookViewId="0">
      <selection activeCell="A18" sqref="A18:C18"/>
    </sheetView>
  </sheetViews>
  <sheetFormatPr defaultColWidth="9" defaultRowHeight="15" x14ac:dyDescent="0.3"/>
  <cols>
    <col min="1" max="16384" width="9" style="2"/>
  </cols>
  <sheetData>
    <row r="1" spans="1:18" x14ac:dyDescent="0.3">
      <c r="A1" s="1" t="s">
        <v>60</v>
      </c>
      <c r="B1" s="2" t="s">
        <v>1</v>
      </c>
      <c r="C1" s="2" t="s">
        <v>61</v>
      </c>
      <c r="D1" s="2" t="s">
        <v>62</v>
      </c>
      <c r="F1" s="2" t="s">
        <v>63</v>
      </c>
      <c r="G1" s="2" t="s">
        <v>1</v>
      </c>
      <c r="I1" s="2" t="s">
        <v>61</v>
      </c>
      <c r="K1" s="2" t="s">
        <v>62</v>
      </c>
      <c r="M1" s="2" t="s">
        <v>64</v>
      </c>
      <c r="N1" s="2" t="s">
        <v>65</v>
      </c>
      <c r="P1" s="2" t="s">
        <v>66</v>
      </c>
      <c r="R1" s="2" t="s">
        <v>67</v>
      </c>
    </row>
    <row r="2" spans="1:18" x14ac:dyDescent="0.3">
      <c r="B2" s="2">
        <v>181</v>
      </c>
      <c r="C2" s="2">
        <v>126</v>
      </c>
      <c r="D2" s="2">
        <v>100</v>
      </c>
      <c r="I2" s="2">
        <v>277</v>
      </c>
      <c r="K2" s="2">
        <v>267</v>
      </c>
      <c r="P2" s="2">
        <v>240</v>
      </c>
      <c r="R2" s="2">
        <v>298</v>
      </c>
    </row>
    <row r="3" spans="1:18" x14ac:dyDescent="0.3">
      <c r="A3" s="2">
        <v>2</v>
      </c>
      <c r="B3" s="2">
        <v>159</v>
      </c>
      <c r="C3" s="2">
        <v>178</v>
      </c>
      <c r="D3" s="2">
        <v>109</v>
      </c>
      <c r="G3" s="2">
        <v>242</v>
      </c>
      <c r="I3" s="2">
        <v>294</v>
      </c>
      <c r="K3" s="2">
        <v>242</v>
      </c>
      <c r="N3" s="2">
        <v>331</v>
      </c>
      <c r="P3" s="2">
        <v>321</v>
      </c>
      <c r="R3" s="2">
        <v>261</v>
      </c>
    </row>
    <row r="4" spans="1:18" x14ac:dyDescent="0.3">
      <c r="A4" s="2">
        <v>3</v>
      </c>
      <c r="B4" s="2">
        <v>153</v>
      </c>
      <c r="C4" s="2">
        <v>158</v>
      </c>
      <c r="D4" s="2">
        <v>129</v>
      </c>
      <c r="G4" s="2">
        <v>271</v>
      </c>
      <c r="I4" s="2">
        <v>305</v>
      </c>
      <c r="K4" s="2">
        <v>277</v>
      </c>
      <c r="N4" s="2">
        <v>325</v>
      </c>
      <c r="P4" s="2">
        <v>260</v>
      </c>
      <c r="R4" s="2">
        <v>290</v>
      </c>
    </row>
    <row r="5" spans="1:18" x14ac:dyDescent="0.3">
      <c r="A5" s="2">
        <v>4</v>
      </c>
      <c r="B5" s="2">
        <v>221</v>
      </c>
      <c r="C5" s="2">
        <v>157</v>
      </c>
      <c r="G5" s="2">
        <v>293</v>
      </c>
      <c r="I5" s="2">
        <v>292</v>
      </c>
      <c r="K5" s="2">
        <v>256</v>
      </c>
      <c r="N5" s="2">
        <v>353</v>
      </c>
      <c r="R5" s="2">
        <v>293</v>
      </c>
    </row>
    <row r="6" spans="1:18" x14ac:dyDescent="0.3">
      <c r="A6" s="2">
        <v>5</v>
      </c>
      <c r="B6" s="2">
        <v>233</v>
      </c>
      <c r="C6" s="2">
        <v>180</v>
      </c>
      <c r="D6" s="2">
        <v>166</v>
      </c>
      <c r="G6" s="2">
        <v>285</v>
      </c>
      <c r="I6" s="2">
        <v>266</v>
      </c>
      <c r="K6" s="2">
        <v>269</v>
      </c>
      <c r="N6" s="2">
        <v>367</v>
      </c>
      <c r="P6" s="2">
        <v>255</v>
      </c>
    </row>
    <row r="7" spans="1:18" x14ac:dyDescent="0.3">
      <c r="A7" s="2">
        <v>6</v>
      </c>
      <c r="B7" s="2">
        <v>169</v>
      </c>
      <c r="C7" s="2">
        <v>163</v>
      </c>
      <c r="D7" s="2">
        <v>135</v>
      </c>
      <c r="G7" s="2">
        <v>276</v>
      </c>
      <c r="I7" s="2">
        <v>304</v>
      </c>
      <c r="K7" s="2">
        <v>268</v>
      </c>
      <c r="N7" s="2">
        <v>340</v>
      </c>
      <c r="P7" s="2">
        <v>280</v>
      </c>
      <c r="R7" s="2">
        <v>284</v>
      </c>
    </row>
    <row r="8" spans="1:18" x14ac:dyDescent="0.3">
      <c r="A8" s="2">
        <v>7</v>
      </c>
      <c r="G8" s="2">
        <v>242</v>
      </c>
      <c r="I8" s="2">
        <v>287</v>
      </c>
      <c r="N8" s="2">
        <v>365</v>
      </c>
      <c r="P8" s="2">
        <v>296</v>
      </c>
      <c r="R8" s="2">
        <v>284</v>
      </c>
    </row>
    <row r="9" spans="1:18" x14ac:dyDescent="0.3">
      <c r="A9" s="8">
        <v>8</v>
      </c>
      <c r="B9" s="2">
        <v>185</v>
      </c>
      <c r="C9" s="2">
        <v>151</v>
      </c>
      <c r="D9" s="9"/>
      <c r="G9" s="2">
        <v>335</v>
      </c>
      <c r="K9" s="2">
        <v>204</v>
      </c>
      <c r="N9" s="2">
        <v>378</v>
      </c>
      <c r="P9" s="2">
        <v>307</v>
      </c>
      <c r="R9" s="2">
        <v>266</v>
      </c>
    </row>
    <row r="10" spans="1:18" x14ac:dyDescent="0.3">
      <c r="A10" s="2">
        <v>9</v>
      </c>
      <c r="B10" s="2">
        <v>173</v>
      </c>
      <c r="C10" s="2">
        <v>159</v>
      </c>
      <c r="D10" s="2">
        <v>162</v>
      </c>
      <c r="G10" s="2">
        <v>381</v>
      </c>
      <c r="I10" s="2">
        <v>258</v>
      </c>
      <c r="K10" s="2">
        <v>249</v>
      </c>
      <c r="N10" s="2">
        <v>284</v>
      </c>
      <c r="P10" s="2">
        <v>344</v>
      </c>
      <c r="R10" s="2">
        <v>237</v>
      </c>
    </row>
    <row r="11" spans="1:18" x14ac:dyDescent="0.3">
      <c r="A11" s="2">
        <v>10</v>
      </c>
      <c r="C11" s="2">
        <v>156</v>
      </c>
      <c r="D11" s="2">
        <v>153</v>
      </c>
      <c r="G11" s="2">
        <v>347</v>
      </c>
      <c r="I11" s="2">
        <v>275</v>
      </c>
      <c r="K11" s="2">
        <v>259</v>
      </c>
      <c r="N11" s="2">
        <v>310</v>
      </c>
      <c r="P11" s="2">
        <v>311</v>
      </c>
      <c r="R11" s="2">
        <v>270</v>
      </c>
    </row>
    <row r="12" spans="1:18" x14ac:dyDescent="0.3">
      <c r="A12" s="2">
        <v>11</v>
      </c>
      <c r="G12" s="8"/>
    </row>
    <row r="13" spans="1:18" x14ac:dyDescent="0.3">
      <c r="B13" s="2">
        <f>B11+B10+B9+B8+B7+B6+B5+B4+B3+B2</f>
        <v>1474</v>
      </c>
      <c r="C13" s="2">
        <f>C2+C3+C4+C5+C6+C7+C8+C10+C11+C9</f>
        <v>1428</v>
      </c>
      <c r="D13" s="2">
        <f t="shared" ref="D13:I13" si="0">D2+D3+D4+D5+D6+D7+D8+D9+D10+D11</f>
        <v>954</v>
      </c>
      <c r="G13" s="2">
        <f t="shared" si="0"/>
        <v>2672</v>
      </c>
      <c r="I13" s="2">
        <f t="shared" si="0"/>
        <v>2558</v>
      </c>
      <c r="K13" s="2">
        <f>K2+K3+K4+K5+K6+K7+K8+K9+K10+K11</f>
        <v>2291</v>
      </c>
      <c r="N13" s="2">
        <f>N2+N3+N4+N5+N6+N7+N9+N8+N10+N11</f>
        <v>3053</v>
      </c>
      <c r="P13" s="2">
        <f>P2+P3+P4+P5+P6+P7+P8+P9+P10+P11</f>
        <v>2614</v>
      </c>
      <c r="R13" s="2">
        <f>R2+R3+R4+R5+R6+R7+R8+R9+R10+R11</f>
        <v>2483</v>
      </c>
    </row>
    <row r="14" spans="1:18" x14ac:dyDescent="0.3">
      <c r="B14" s="4">
        <f t="shared" ref="B14:G14" si="1">B13/10</f>
        <v>147.4</v>
      </c>
      <c r="C14" s="4">
        <f t="shared" si="1"/>
        <v>142.80000000000001</v>
      </c>
      <c r="D14" s="4">
        <f t="shared" si="1"/>
        <v>95.4</v>
      </c>
      <c r="G14" s="4">
        <f t="shared" si="1"/>
        <v>267.2</v>
      </c>
      <c r="H14" s="4"/>
      <c r="I14" s="4">
        <f t="shared" ref="I14:N14" si="2">I13/10</f>
        <v>255.8</v>
      </c>
      <c r="J14" s="4"/>
      <c r="K14" s="4">
        <f t="shared" si="2"/>
        <v>229.1</v>
      </c>
      <c r="N14" s="4">
        <f t="shared" si="2"/>
        <v>305.3</v>
      </c>
      <c r="O14" s="4"/>
      <c r="P14" s="4">
        <f>P13/10</f>
        <v>261.39999999999998</v>
      </c>
      <c r="Q14" s="4"/>
      <c r="R14" s="4">
        <v>232</v>
      </c>
    </row>
    <row r="15" spans="1:18" x14ac:dyDescent="0.3">
      <c r="B15" s="2">
        <f>B14*2</f>
        <v>294.8</v>
      </c>
      <c r="C15" s="2">
        <f>C14*2</f>
        <v>285.60000000000002</v>
      </c>
      <c r="D15" s="2">
        <f>D14*2</f>
        <v>190.8</v>
      </c>
    </row>
    <row r="18" spans="1:13" x14ac:dyDescent="0.25">
      <c r="A18" s="10" t="s">
        <v>1</v>
      </c>
      <c r="B18" s="10" t="s">
        <v>72</v>
      </c>
      <c r="C18" s="10" t="s">
        <v>73</v>
      </c>
    </row>
    <row r="19" spans="1:13" x14ac:dyDescent="0.3">
      <c r="A19" s="4">
        <v>294.8</v>
      </c>
      <c r="B19" s="4">
        <v>285.60000000000002</v>
      </c>
      <c r="C19" s="4">
        <v>190.8</v>
      </c>
    </row>
    <row r="20" spans="1:13" x14ac:dyDescent="0.3">
      <c r="A20" s="4">
        <v>267.2</v>
      </c>
      <c r="B20" s="4">
        <v>255.8</v>
      </c>
      <c r="C20" s="4">
        <v>229.1</v>
      </c>
    </row>
    <row r="21" spans="1:13" x14ac:dyDescent="0.25">
      <c r="A21" s="4">
        <v>305.3</v>
      </c>
      <c r="B21" s="4">
        <v>261.39999999999998</v>
      </c>
      <c r="C21" s="4">
        <v>232</v>
      </c>
      <c r="F21" s="10" t="s">
        <v>1</v>
      </c>
      <c r="G21" s="10" t="s">
        <v>72</v>
      </c>
      <c r="H21" s="10" t="s">
        <v>73</v>
      </c>
      <c r="K21" s="10" t="s">
        <v>1</v>
      </c>
      <c r="L21" s="10" t="s">
        <v>72</v>
      </c>
      <c r="M21" s="10" t="s">
        <v>73</v>
      </c>
    </row>
    <row r="22" spans="1:13" x14ac:dyDescent="0.25">
      <c r="F22" s="2">
        <v>181</v>
      </c>
      <c r="G22" s="2">
        <v>126</v>
      </c>
      <c r="H22" s="2">
        <v>100</v>
      </c>
      <c r="K22" s="11">
        <v>242</v>
      </c>
      <c r="L22" s="11">
        <v>277</v>
      </c>
      <c r="M22" s="11">
        <v>267</v>
      </c>
    </row>
    <row r="23" spans="1:13" x14ac:dyDescent="0.25">
      <c r="F23" s="2">
        <v>159</v>
      </c>
      <c r="G23" s="2">
        <v>178</v>
      </c>
      <c r="H23" s="2">
        <v>109</v>
      </c>
      <c r="K23" s="11">
        <v>271</v>
      </c>
      <c r="L23" s="11">
        <v>294</v>
      </c>
      <c r="M23" s="11">
        <v>242</v>
      </c>
    </row>
    <row r="24" spans="1:13" x14ac:dyDescent="0.25">
      <c r="F24" s="2">
        <v>153</v>
      </c>
      <c r="G24" s="2">
        <v>158</v>
      </c>
      <c r="H24" s="2">
        <v>129</v>
      </c>
      <c r="K24" s="11">
        <v>293</v>
      </c>
      <c r="L24" s="11">
        <v>305</v>
      </c>
      <c r="M24" s="11">
        <v>277</v>
      </c>
    </row>
    <row r="25" spans="1:13" x14ac:dyDescent="0.25">
      <c r="F25" s="2">
        <v>221</v>
      </c>
      <c r="G25" s="2">
        <v>157</v>
      </c>
      <c r="H25" s="2">
        <v>184</v>
      </c>
      <c r="K25" s="11">
        <v>285</v>
      </c>
      <c r="L25" s="11">
        <v>292</v>
      </c>
      <c r="M25" s="11">
        <v>256</v>
      </c>
    </row>
    <row r="26" spans="1:13" x14ac:dyDescent="0.25">
      <c r="F26" s="2">
        <v>233</v>
      </c>
      <c r="G26" s="2">
        <v>180</v>
      </c>
      <c r="H26" s="2">
        <v>166</v>
      </c>
      <c r="K26" s="11">
        <v>276</v>
      </c>
      <c r="L26" s="11">
        <v>266</v>
      </c>
      <c r="M26" s="11">
        <v>269</v>
      </c>
    </row>
    <row r="27" spans="1:13" x14ac:dyDescent="0.25">
      <c r="F27" s="2">
        <v>169</v>
      </c>
      <c r="G27" s="2">
        <v>163</v>
      </c>
      <c r="H27" s="2">
        <v>135</v>
      </c>
      <c r="K27" s="11">
        <v>242</v>
      </c>
      <c r="L27" s="11">
        <v>304</v>
      </c>
      <c r="M27" s="11">
        <v>268</v>
      </c>
    </row>
    <row r="28" spans="1:13" x14ac:dyDescent="0.25">
      <c r="F28" s="2">
        <v>273</v>
      </c>
      <c r="G28" s="2">
        <v>151</v>
      </c>
      <c r="H28" s="9">
        <v>172</v>
      </c>
      <c r="K28" s="11">
        <v>335</v>
      </c>
      <c r="L28" s="11">
        <v>287</v>
      </c>
      <c r="M28" s="11">
        <v>204</v>
      </c>
    </row>
    <row r="29" spans="1:13" x14ac:dyDescent="0.25">
      <c r="F29" s="2">
        <v>185</v>
      </c>
      <c r="G29" s="2">
        <v>159</v>
      </c>
      <c r="H29" s="2">
        <v>162</v>
      </c>
      <c r="K29" s="11">
        <v>381</v>
      </c>
      <c r="L29" s="11">
        <v>258</v>
      </c>
      <c r="M29" s="11">
        <v>249</v>
      </c>
    </row>
    <row r="30" spans="1:13" x14ac:dyDescent="0.25">
      <c r="F30" s="2">
        <v>173</v>
      </c>
      <c r="G30" s="2">
        <v>156</v>
      </c>
      <c r="H30" s="2">
        <v>153</v>
      </c>
      <c r="K30" s="11">
        <v>347</v>
      </c>
      <c r="L30" s="11">
        <v>275</v>
      </c>
      <c r="M30" s="11">
        <v>259</v>
      </c>
    </row>
    <row r="31" spans="1:13" x14ac:dyDescent="0.25">
      <c r="E31" s="2">
        <v>1</v>
      </c>
      <c r="F31" s="2">
        <v>242</v>
      </c>
      <c r="G31" s="2">
        <v>277</v>
      </c>
      <c r="H31" s="2">
        <v>267</v>
      </c>
      <c r="K31" s="11">
        <v>331</v>
      </c>
      <c r="L31" s="11">
        <v>240</v>
      </c>
      <c r="M31" s="11">
        <v>298</v>
      </c>
    </row>
    <row r="32" spans="1:13" x14ac:dyDescent="0.25">
      <c r="F32" s="2">
        <v>271</v>
      </c>
      <c r="G32" s="2">
        <v>294</v>
      </c>
      <c r="H32" s="2">
        <v>242</v>
      </c>
      <c r="K32" s="11">
        <v>325</v>
      </c>
      <c r="L32" s="11">
        <v>321</v>
      </c>
      <c r="M32" s="11">
        <v>261</v>
      </c>
    </row>
    <row r="33" spans="5:13" x14ac:dyDescent="0.25">
      <c r="F33" s="2">
        <v>293</v>
      </c>
      <c r="G33" s="2">
        <v>305</v>
      </c>
      <c r="H33" s="2">
        <v>277</v>
      </c>
      <c r="K33" s="11">
        <v>353</v>
      </c>
      <c r="L33" s="11">
        <v>260</v>
      </c>
      <c r="M33" s="11">
        <v>290</v>
      </c>
    </row>
    <row r="34" spans="5:13" x14ac:dyDescent="0.25">
      <c r="F34" s="2">
        <v>285</v>
      </c>
      <c r="G34" s="2">
        <v>292</v>
      </c>
      <c r="H34" s="2">
        <v>256</v>
      </c>
      <c r="K34" s="11">
        <v>367</v>
      </c>
      <c r="L34" s="11">
        <v>255</v>
      </c>
      <c r="M34" s="11">
        <v>293</v>
      </c>
    </row>
    <row r="35" spans="5:13" x14ac:dyDescent="0.25">
      <c r="F35" s="2">
        <v>276</v>
      </c>
      <c r="G35" s="2">
        <v>266</v>
      </c>
      <c r="H35" s="2">
        <v>269</v>
      </c>
      <c r="K35" s="11">
        <v>340</v>
      </c>
      <c r="L35" s="11">
        <v>280</v>
      </c>
      <c r="M35" s="11">
        <v>284</v>
      </c>
    </row>
    <row r="36" spans="5:13" x14ac:dyDescent="0.25">
      <c r="F36" s="2">
        <v>242</v>
      </c>
      <c r="G36" s="2">
        <v>304</v>
      </c>
      <c r="H36" s="2">
        <v>268</v>
      </c>
      <c r="K36" s="11">
        <v>365</v>
      </c>
      <c r="L36" s="11">
        <v>296</v>
      </c>
      <c r="M36" s="11">
        <v>284</v>
      </c>
    </row>
    <row r="37" spans="5:13" x14ac:dyDescent="0.25">
      <c r="F37" s="2">
        <v>335</v>
      </c>
      <c r="G37" s="2">
        <v>287</v>
      </c>
      <c r="H37" s="2">
        <v>204</v>
      </c>
      <c r="K37" s="11">
        <v>378</v>
      </c>
      <c r="L37" s="11">
        <v>307</v>
      </c>
      <c r="M37" s="11">
        <v>266</v>
      </c>
    </row>
    <row r="38" spans="5:13" x14ac:dyDescent="0.25">
      <c r="F38" s="2">
        <v>381</v>
      </c>
      <c r="G38" s="2">
        <v>258</v>
      </c>
      <c r="H38" s="2">
        <v>249</v>
      </c>
      <c r="K38" s="11">
        <v>284</v>
      </c>
      <c r="L38" s="11">
        <v>344</v>
      </c>
      <c r="M38" s="11">
        <v>237</v>
      </c>
    </row>
    <row r="39" spans="5:13" x14ac:dyDescent="0.25">
      <c r="F39" s="2">
        <v>347</v>
      </c>
      <c r="G39" s="2">
        <v>275</v>
      </c>
      <c r="H39" s="2">
        <v>259</v>
      </c>
      <c r="K39" s="11">
        <v>310</v>
      </c>
      <c r="L39" s="11">
        <v>311</v>
      </c>
      <c r="M39" s="11">
        <v>270</v>
      </c>
    </row>
    <row r="40" spans="5:13" x14ac:dyDescent="0.3">
      <c r="F40" s="2">
        <v>331</v>
      </c>
      <c r="G40" s="2">
        <v>240</v>
      </c>
      <c r="H40" s="2">
        <v>298</v>
      </c>
    </row>
    <row r="41" spans="5:13" x14ac:dyDescent="0.3">
      <c r="F41" s="2">
        <v>325</v>
      </c>
      <c r="G41" s="2">
        <v>321</v>
      </c>
      <c r="H41" s="2">
        <v>261</v>
      </c>
    </row>
    <row r="42" spans="5:13" x14ac:dyDescent="0.3">
      <c r="F42" s="2">
        <v>353</v>
      </c>
      <c r="G42" s="2">
        <v>260</v>
      </c>
      <c r="H42" s="2">
        <v>290</v>
      </c>
    </row>
    <row r="43" spans="5:13" x14ac:dyDescent="0.3">
      <c r="F43" s="2">
        <v>367</v>
      </c>
      <c r="G43" s="2">
        <v>255</v>
      </c>
      <c r="H43" s="2">
        <v>293</v>
      </c>
    </row>
    <row r="44" spans="5:13" x14ac:dyDescent="0.3">
      <c r="E44" s="2">
        <v>2</v>
      </c>
      <c r="F44" s="2">
        <v>340</v>
      </c>
      <c r="G44" s="2">
        <v>280</v>
      </c>
      <c r="H44" s="2">
        <v>284</v>
      </c>
    </row>
    <row r="45" spans="5:13" x14ac:dyDescent="0.3">
      <c r="F45" s="2">
        <v>365</v>
      </c>
      <c r="G45" s="2">
        <v>296</v>
      </c>
      <c r="H45" s="2">
        <v>284</v>
      </c>
    </row>
    <row r="46" spans="5:13" x14ac:dyDescent="0.3">
      <c r="F46" s="2">
        <v>378</v>
      </c>
      <c r="G46" s="2">
        <v>307</v>
      </c>
      <c r="H46" s="2">
        <v>266</v>
      </c>
    </row>
    <row r="47" spans="5:13" x14ac:dyDescent="0.3">
      <c r="F47" s="2">
        <v>284</v>
      </c>
      <c r="G47" s="2">
        <v>344</v>
      </c>
      <c r="H47" s="2">
        <v>237</v>
      </c>
    </row>
    <row r="48" spans="5:13" x14ac:dyDescent="0.3">
      <c r="F48" s="2">
        <v>310</v>
      </c>
      <c r="G48" s="2">
        <v>311</v>
      </c>
      <c r="H48" s="2">
        <v>270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86AA-B7B3-46C0-8376-5C2350516F4A}">
  <dimension ref="A1:O34"/>
  <sheetViews>
    <sheetView tabSelected="1" topLeftCell="A19" workbookViewId="0">
      <selection activeCell="I34" sqref="I34"/>
    </sheetView>
  </sheetViews>
  <sheetFormatPr defaultColWidth="8.6640625" defaultRowHeight="15" x14ac:dyDescent="0.3"/>
  <cols>
    <col min="1" max="16384" width="8.6640625" style="2"/>
  </cols>
  <sheetData>
    <row r="1" spans="1:14" x14ac:dyDescent="0.25">
      <c r="A1" s="2" t="s">
        <v>68</v>
      </c>
      <c r="B1" s="10" t="s">
        <v>1</v>
      </c>
      <c r="D1" s="10" t="s">
        <v>72</v>
      </c>
      <c r="F1" s="10" t="s">
        <v>73</v>
      </c>
      <c r="I1" s="2" t="s">
        <v>69</v>
      </c>
      <c r="J1" s="10" t="s">
        <v>1</v>
      </c>
      <c r="L1" s="10" t="s">
        <v>72</v>
      </c>
      <c r="N1" s="10" t="s">
        <v>73</v>
      </c>
    </row>
    <row r="2" spans="1:14" x14ac:dyDescent="0.3">
      <c r="A2" s="2">
        <v>1</v>
      </c>
      <c r="B2" s="2">
        <v>211</v>
      </c>
      <c r="D2" s="2">
        <v>168</v>
      </c>
      <c r="F2" s="2">
        <v>107</v>
      </c>
      <c r="I2" s="2">
        <v>1</v>
      </c>
      <c r="J2" s="2">
        <v>262</v>
      </c>
      <c r="L2" s="2">
        <v>227</v>
      </c>
      <c r="N2" s="2">
        <v>161</v>
      </c>
    </row>
    <row r="3" spans="1:14" x14ac:dyDescent="0.3">
      <c r="A3" s="2">
        <v>2</v>
      </c>
      <c r="B3" s="2">
        <v>203</v>
      </c>
      <c r="D3" s="2">
        <v>194</v>
      </c>
      <c r="F3" s="2">
        <v>141</v>
      </c>
      <c r="I3" s="2">
        <v>2</v>
      </c>
      <c r="J3" s="2">
        <v>249</v>
      </c>
      <c r="L3" s="2">
        <v>224</v>
      </c>
      <c r="N3" s="2">
        <v>192</v>
      </c>
    </row>
    <row r="4" spans="1:14" x14ac:dyDescent="0.3">
      <c r="A4" s="2">
        <v>3</v>
      </c>
      <c r="B4" s="2">
        <v>185</v>
      </c>
      <c r="D4" s="2">
        <v>225</v>
      </c>
      <c r="F4" s="2">
        <v>200</v>
      </c>
      <c r="I4" s="2">
        <v>3</v>
      </c>
      <c r="J4" s="2">
        <v>266</v>
      </c>
      <c r="L4" s="2">
        <v>194</v>
      </c>
      <c r="N4" s="2">
        <v>173</v>
      </c>
    </row>
    <row r="5" spans="1:14" x14ac:dyDescent="0.3">
      <c r="A5" s="2">
        <v>4</v>
      </c>
      <c r="B5" s="2">
        <v>238</v>
      </c>
      <c r="D5" s="2">
        <v>200</v>
      </c>
      <c r="I5" s="2">
        <v>4</v>
      </c>
      <c r="J5" s="2">
        <v>304</v>
      </c>
      <c r="L5" s="2">
        <v>217</v>
      </c>
      <c r="N5" s="2">
        <v>117</v>
      </c>
    </row>
    <row r="6" spans="1:14" x14ac:dyDescent="0.3">
      <c r="A6" s="2">
        <v>5</v>
      </c>
      <c r="B6" s="2">
        <v>269</v>
      </c>
      <c r="D6" s="2">
        <v>216</v>
      </c>
      <c r="F6" s="2">
        <v>153</v>
      </c>
      <c r="I6" s="2">
        <v>5</v>
      </c>
      <c r="J6" s="2">
        <v>240</v>
      </c>
      <c r="L6" s="2">
        <v>195</v>
      </c>
      <c r="N6" s="2">
        <v>117</v>
      </c>
    </row>
    <row r="7" spans="1:14" x14ac:dyDescent="0.3">
      <c r="A7" s="2">
        <v>6</v>
      </c>
      <c r="B7" s="2">
        <v>226</v>
      </c>
      <c r="D7" s="2">
        <v>203</v>
      </c>
      <c r="F7" s="2">
        <v>97</v>
      </c>
      <c r="I7" s="2">
        <v>6</v>
      </c>
      <c r="J7" s="2">
        <v>225</v>
      </c>
      <c r="L7" s="2">
        <v>218</v>
      </c>
      <c r="N7" s="2">
        <v>147</v>
      </c>
    </row>
    <row r="8" spans="1:14" x14ac:dyDescent="0.3">
      <c r="A8" s="2">
        <v>7</v>
      </c>
      <c r="I8" s="2">
        <v>7</v>
      </c>
      <c r="J8" s="2">
        <v>256</v>
      </c>
      <c r="L8" s="2">
        <v>140</v>
      </c>
      <c r="N8" s="2">
        <v>167</v>
      </c>
    </row>
    <row r="9" spans="1:14" x14ac:dyDescent="0.3">
      <c r="A9" s="2">
        <v>8</v>
      </c>
      <c r="I9" s="2">
        <v>8</v>
      </c>
      <c r="J9" s="2">
        <v>282</v>
      </c>
      <c r="L9" s="2">
        <v>226</v>
      </c>
      <c r="N9" s="2">
        <v>177</v>
      </c>
    </row>
    <row r="10" spans="1:14" x14ac:dyDescent="0.3">
      <c r="A10" s="2">
        <v>9</v>
      </c>
      <c r="I10" s="2">
        <v>9</v>
      </c>
      <c r="L10" s="2">
        <v>197</v>
      </c>
      <c r="N10" s="2">
        <v>134</v>
      </c>
    </row>
    <row r="11" spans="1:14" x14ac:dyDescent="0.3">
      <c r="A11" s="2">
        <v>10</v>
      </c>
      <c r="I11" s="2">
        <v>10</v>
      </c>
      <c r="L11" s="2">
        <v>204</v>
      </c>
      <c r="N11" s="2">
        <v>115</v>
      </c>
    </row>
    <row r="12" spans="1:14" x14ac:dyDescent="0.3">
      <c r="A12" s="2">
        <v>11</v>
      </c>
      <c r="I12" s="2">
        <v>11</v>
      </c>
      <c r="L12" s="2">
        <v>207</v>
      </c>
      <c r="N12" s="2">
        <v>165</v>
      </c>
    </row>
    <row r="13" spans="1:14" x14ac:dyDescent="0.3">
      <c r="A13" s="2">
        <v>12</v>
      </c>
      <c r="I13" s="2">
        <v>12</v>
      </c>
      <c r="L13" s="2">
        <v>164</v>
      </c>
      <c r="N13" s="2">
        <v>157</v>
      </c>
    </row>
    <row r="14" spans="1:14" x14ac:dyDescent="0.3">
      <c r="A14" s="2">
        <v>13</v>
      </c>
    </row>
    <row r="20" spans="2:15" x14ac:dyDescent="0.25">
      <c r="B20" s="2" t="s">
        <v>60</v>
      </c>
      <c r="C20" s="10" t="s">
        <v>1</v>
      </c>
      <c r="D20" s="10" t="s">
        <v>72</v>
      </c>
      <c r="E20" s="10" t="s">
        <v>73</v>
      </c>
      <c r="G20" s="2" t="s">
        <v>63</v>
      </c>
      <c r="H20" s="10" t="s">
        <v>1</v>
      </c>
      <c r="I20" s="10" t="s">
        <v>72</v>
      </c>
      <c r="J20" s="10" t="s">
        <v>73</v>
      </c>
      <c r="L20" s="2" t="s">
        <v>64</v>
      </c>
      <c r="M20" s="10" t="s">
        <v>1</v>
      </c>
      <c r="N20" s="10" t="s">
        <v>72</v>
      </c>
      <c r="O20" s="10" t="s">
        <v>73</v>
      </c>
    </row>
    <row r="21" spans="2:15" x14ac:dyDescent="0.3">
      <c r="C21" s="2">
        <v>211</v>
      </c>
      <c r="D21" s="2">
        <v>168</v>
      </c>
      <c r="E21" s="2">
        <v>107</v>
      </c>
      <c r="H21" s="2">
        <v>155</v>
      </c>
      <c r="I21" s="2">
        <v>153</v>
      </c>
      <c r="J21" s="2">
        <v>130</v>
      </c>
      <c r="M21" s="2">
        <v>262</v>
      </c>
      <c r="N21" s="2">
        <v>227</v>
      </c>
      <c r="O21" s="2">
        <v>161</v>
      </c>
    </row>
    <row r="22" spans="2:15" x14ac:dyDescent="0.3">
      <c r="C22" s="2">
        <v>203</v>
      </c>
      <c r="D22" s="2">
        <v>194</v>
      </c>
      <c r="E22" s="2">
        <v>141</v>
      </c>
      <c r="H22" s="2">
        <v>241</v>
      </c>
      <c r="I22" s="2">
        <v>182</v>
      </c>
      <c r="J22" s="2">
        <v>162</v>
      </c>
      <c r="M22" s="2">
        <v>249</v>
      </c>
      <c r="N22" s="2">
        <v>224</v>
      </c>
      <c r="O22" s="2">
        <v>192</v>
      </c>
    </row>
    <row r="23" spans="2:15" x14ac:dyDescent="0.3">
      <c r="C23" s="2">
        <v>185</v>
      </c>
      <c r="D23" s="2">
        <v>225</v>
      </c>
      <c r="E23" s="2">
        <v>200</v>
      </c>
      <c r="H23" s="2">
        <v>276</v>
      </c>
      <c r="I23" s="2">
        <v>199</v>
      </c>
      <c r="J23" s="2">
        <v>133</v>
      </c>
      <c r="M23" s="2">
        <v>266</v>
      </c>
      <c r="N23" s="2">
        <v>194</v>
      </c>
      <c r="O23" s="2">
        <v>173</v>
      </c>
    </row>
    <row r="24" spans="2:15" x14ac:dyDescent="0.3">
      <c r="C24" s="2">
        <v>238</v>
      </c>
      <c r="D24" s="2">
        <v>200</v>
      </c>
      <c r="H24" s="2">
        <v>223</v>
      </c>
      <c r="I24" s="2">
        <v>169</v>
      </c>
      <c r="J24" s="2">
        <v>126</v>
      </c>
      <c r="M24" s="2">
        <v>304</v>
      </c>
      <c r="N24" s="2">
        <v>217</v>
      </c>
      <c r="O24" s="2">
        <v>117</v>
      </c>
    </row>
    <row r="25" spans="2:15" x14ac:dyDescent="0.3">
      <c r="C25" s="2">
        <v>269</v>
      </c>
      <c r="D25" s="2">
        <v>216</v>
      </c>
      <c r="E25" s="2">
        <v>153</v>
      </c>
      <c r="H25" s="2">
        <v>253</v>
      </c>
      <c r="I25" s="2">
        <v>191</v>
      </c>
      <c r="J25" s="2">
        <v>128</v>
      </c>
      <c r="M25" s="2">
        <v>240</v>
      </c>
      <c r="N25" s="2">
        <v>195</v>
      </c>
      <c r="O25" s="2">
        <v>117</v>
      </c>
    </row>
    <row r="26" spans="2:15" x14ac:dyDescent="0.3">
      <c r="C26" s="2">
        <v>226</v>
      </c>
      <c r="D26" s="2">
        <v>203</v>
      </c>
      <c r="E26" s="2">
        <v>97</v>
      </c>
      <c r="H26" s="2">
        <v>264</v>
      </c>
      <c r="I26" s="2">
        <v>185</v>
      </c>
      <c r="J26" s="2">
        <v>148</v>
      </c>
      <c r="M26" s="2">
        <v>225</v>
      </c>
      <c r="N26" s="2">
        <v>218</v>
      </c>
      <c r="O26" s="2">
        <v>147</v>
      </c>
    </row>
    <row r="27" spans="2:15" x14ac:dyDescent="0.3">
      <c r="C27" s="4">
        <f>AVERAGE(C21:C26)</f>
        <v>222</v>
      </c>
      <c r="D27" s="4">
        <f>AVERAGE(D21:D26)</f>
        <v>201</v>
      </c>
      <c r="E27" s="4">
        <f>AVERAGE(E21:E26)</f>
        <v>139.6</v>
      </c>
      <c r="H27" s="2">
        <v>240</v>
      </c>
      <c r="I27" s="2">
        <v>209</v>
      </c>
      <c r="M27" s="2">
        <v>256</v>
      </c>
      <c r="N27" s="2">
        <v>140</v>
      </c>
      <c r="O27" s="2">
        <v>167</v>
      </c>
    </row>
    <row r="28" spans="2:15" x14ac:dyDescent="0.3">
      <c r="H28" s="4">
        <f t="shared" ref="H28:J28" si="0">AVERAGE(H21:H27)</f>
        <v>236</v>
      </c>
      <c r="I28" s="4">
        <f t="shared" si="0"/>
        <v>184</v>
      </c>
      <c r="J28" s="4">
        <f t="shared" si="0"/>
        <v>137.83333333333334</v>
      </c>
      <c r="M28" s="2">
        <v>282</v>
      </c>
      <c r="N28" s="2">
        <v>226</v>
      </c>
      <c r="O28" s="2">
        <v>177</v>
      </c>
    </row>
    <row r="29" spans="2:15" x14ac:dyDescent="0.3">
      <c r="M29" s="4">
        <f t="shared" ref="M29:O29" si="1">AVERAGE(M21:M28)</f>
        <v>260.5</v>
      </c>
      <c r="N29" s="4">
        <f t="shared" si="1"/>
        <v>205.125</v>
      </c>
      <c r="O29" s="4">
        <f t="shared" si="1"/>
        <v>156.375</v>
      </c>
    </row>
    <row r="31" spans="2:15" x14ac:dyDescent="0.25">
      <c r="D31" s="17" t="s">
        <v>1</v>
      </c>
      <c r="E31" s="17" t="s">
        <v>72</v>
      </c>
      <c r="F31" s="17" t="s">
        <v>73</v>
      </c>
    </row>
    <row r="32" spans="2:15" x14ac:dyDescent="0.3">
      <c r="D32" s="4">
        <v>222</v>
      </c>
      <c r="E32" s="4">
        <v>201</v>
      </c>
      <c r="F32" s="4">
        <v>139.6</v>
      </c>
    </row>
    <row r="33" spans="4:6" x14ac:dyDescent="0.3">
      <c r="D33" s="4">
        <v>236</v>
      </c>
      <c r="E33" s="4">
        <v>184</v>
      </c>
      <c r="F33" s="4">
        <v>137.833333333333</v>
      </c>
    </row>
    <row r="34" spans="4:6" x14ac:dyDescent="0.3">
      <c r="D34" s="4">
        <v>260.5</v>
      </c>
      <c r="E34" s="4">
        <v>205.125</v>
      </c>
      <c r="F34" s="4">
        <v>156.375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4A-HCT116 migration Raw </vt:lpstr>
      <vt:lpstr>Figure 4A-HCT116-invasion Raw d</vt:lpstr>
      <vt:lpstr>Figure 4B-LoVo migration Raw da</vt:lpstr>
      <vt:lpstr>Figure 4B-LoVo-invasion Raw 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kimlian</dc:creator>
  <cp:lastModifiedBy>kimlian</cp:lastModifiedBy>
  <dcterms:created xsi:type="dcterms:W3CDTF">2015-06-05T18:17:20Z</dcterms:created>
  <dcterms:modified xsi:type="dcterms:W3CDTF">2021-10-28T05:36:10Z</dcterms:modified>
</cp:coreProperties>
</file>