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435"/>
  </bookViews>
  <sheets>
    <sheet name="data" sheetId="6" r:id="rId1"/>
    <sheet name="Sheet1" sheetId="8" r:id="rId2"/>
    <sheet name="disti" sheetId="7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0" i="8" l="1"/>
  <c r="D169" i="8"/>
  <c r="F7" i="7" l="1"/>
  <c r="F8" i="7"/>
  <c r="F9" i="7"/>
  <c r="F10" i="7"/>
  <c r="F11" i="7"/>
  <c r="F12" i="7"/>
  <c r="F13" i="7"/>
  <c r="F14" i="7"/>
  <c r="F15" i="7"/>
  <c r="F6" i="7"/>
  <c r="E18" i="7"/>
  <c r="C9" i="7"/>
  <c r="C10" i="7" s="1"/>
  <c r="C11" i="7" s="1"/>
  <c r="C12" i="7" s="1"/>
  <c r="C13" i="7" s="1"/>
  <c r="C14" i="7" s="1"/>
  <c r="C15" i="7" s="1"/>
  <c r="C16" i="7" s="1"/>
  <c r="C17" i="7" s="1"/>
  <c r="C18" i="7" s="1"/>
  <c r="C19" i="7" s="1"/>
  <c r="C21" i="7" s="1"/>
  <c r="C22" i="7" s="1"/>
  <c r="C23" i="7" s="1"/>
  <c r="C24" i="7" s="1"/>
  <c r="C25" i="7" s="1"/>
  <c r="C26" i="7" s="1"/>
  <c r="C27" i="7" s="1"/>
  <c r="C28" i="7" s="1"/>
  <c r="C29" i="7" s="1"/>
  <c r="C30" i="7" s="1"/>
  <c r="C31" i="7" s="1"/>
  <c r="C32" i="7" s="1"/>
  <c r="C33" i="7" s="1"/>
  <c r="C34" i="7" s="1"/>
  <c r="C35" i="7" s="1"/>
  <c r="C36" i="7" s="1"/>
  <c r="C37" i="7" s="1"/>
  <c r="C38" i="7" s="1"/>
  <c r="C39" i="7" s="1"/>
  <c r="C40" i="7" s="1"/>
  <c r="C41" i="7" s="1"/>
  <c r="C42" i="7" s="1"/>
  <c r="C43" i="7" s="1"/>
  <c r="C44" i="7" s="1"/>
  <c r="C45" i="7" s="1"/>
  <c r="C46" i="7" s="1"/>
  <c r="C47" i="7" s="1"/>
  <c r="C48" i="7" s="1"/>
  <c r="C49" i="7" s="1"/>
  <c r="C50" i="7" s="1"/>
  <c r="C51" i="7" s="1"/>
  <c r="C52" i="7" s="1"/>
  <c r="C53" i="7" s="1"/>
  <c r="C54" i="7" s="1"/>
  <c r="C55" i="7" s="1"/>
  <c r="C56" i="7" s="1"/>
  <c r="C57" i="7" s="1"/>
  <c r="C58" i="7" s="1"/>
  <c r="C59" i="7" s="1"/>
  <c r="C60" i="7" s="1"/>
  <c r="C61" i="7" s="1"/>
  <c r="C62" i="7" s="1"/>
  <c r="C63" i="7" s="1"/>
  <c r="C64" i="7" s="1"/>
  <c r="C65" i="7" s="1"/>
  <c r="C67" i="7" s="1"/>
  <c r="C68" i="7" s="1"/>
  <c r="C69" i="7" s="1"/>
  <c r="C70" i="7" s="1"/>
  <c r="C71" i="7" s="1"/>
  <c r="C72" i="7" s="1"/>
  <c r="C73" i="7" s="1"/>
  <c r="C74" i="7" s="1"/>
  <c r="C75" i="7" s="1"/>
  <c r="C76" i="7" s="1"/>
  <c r="C77" i="7" s="1"/>
  <c r="C78" i="7" s="1"/>
  <c r="C79" i="7" s="1"/>
  <c r="C80" i="7" s="1"/>
  <c r="C81" i="7" s="1"/>
  <c r="C82" i="7" s="1"/>
  <c r="C83" i="7" s="1"/>
  <c r="C84" i="7" s="1"/>
  <c r="C85" i="7" s="1"/>
  <c r="C86" i="7" s="1"/>
  <c r="C87" i="7" s="1"/>
  <c r="C88" i="7" s="1"/>
  <c r="C89" i="7" s="1"/>
  <c r="C91" i="7" s="1"/>
  <c r="C92" i="7" s="1"/>
  <c r="C93" i="7" s="1"/>
  <c r="C94" i="7" s="1"/>
  <c r="C95" i="7" s="1"/>
  <c r="C96" i="7" s="1"/>
  <c r="C97" i="7" s="1"/>
  <c r="C98" i="7" s="1"/>
  <c r="C99" i="7" s="1"/>
  <c r="C100" i="7" s="1"/>
  <c r="C101" i="7" s="1"/>
  <c r="C102" i="7" s="1"/>
  <c r="C103" i="7" s="1"/>
  <c r="C104" i="7" s="1"/>
  <c r="C105" i="7" s="1"/>
  <c r="C106" i="7" s="1"/>
  <c r="C107" i="7" s="1"/>
  <c r="C108" i="7" s="1"/>
  <c r="C109" i="7" s="1"/>
  <c r="C110" i="7" s="1"/>
  <c r="C111" i="7" s="1"/>
  <c r="C112" i="7" s="1"/>
  <c r="C113" i="7" s="1"/>
  <c r="C114" i="7" s="1"/>
  <c r="C115" i="7" s="1"/>
  <c r="C116" i="7" s="1"/>
  <c r="C117" i="7" s="1"/>
  <c r="C118" i="7" s="1"/>
  <c r="C119" i="7" s="1"/>
  <c r="C121" i="7" s="1"/>
  <c r="C122" i="7" s="1"/>
  <c r="C123" i="7" s="1"/>
  <c r="C124" i="7" s="1"/>
  <c r="C125" i="7" s="1"/>
  <c r="C126" i="7" s="1"/>
  <c r="C127" i="7" s="1"/>
  <c r="C128" i="7" s="1"/>
  <c r="C130" i="7" s="1"/>
  <c r="C131" i="7" s="1"/>
  <c r="C132" i="7" s="1"/>
  <c r="C133" i="7" s="1"/>
  <c r="C134" i="7" s="1"/>
  <c r="C135" i="7" s="1"/>
  <c r="C136" i="7" s="1"/>
  <c r="C137" i="7" s="1"/>
  <c r="C138" i="7" s="1"/>
  <c r="C139" i="7" s="1"/>
  <c r="C140" i="7" s="1"/>
  <c r="C141" i="7" s="1"/>
  <c r="C142" i="7" s="1"/>
  <c r="C143" i="7" s="1"/>
  <c r="C144" i="7" s="1"/>
  <c r="C146" i="7" s="1"/>
  <c r="C147" i="7" s="1"/>
  <c r="C148" i="7" s="1"/>
  <c r="C149" i="7" s="1"/>
  <c r="C150" i="7" s="1"/>
  <c r="C151" i="7" s="1"/>
  <c r="C152" i="7" s="1"/>
  <c r="C153" i="7" s="1"/>
  <c r="C154" i="7" s="1"/>
  <c r="C156" i="7" s="1"/>
  <c r="C157" i="7" s="1"/>
  <c r="C158" i="7" s="1"/>
  <c r="C159" i="7" s="1"/>
  <c r="C160" i="7" s="1"/>
  <c r="C161" i="7" s="1"/>
  <c r="C162" i="7" s="1"/>
  <c r="C164" i="7" s="1"/>
  <c r="C165" i="7" s="1"/>
  <c r="C166" i="7" s="1"/>
  <c r="C167" i="7" s="1"/>
  <c r="C7" i="7"/>
  <c r="B170" i="7"/>
  <c r="B169" i="7"/>
</calcChain>
</file>

<file path=xl/sharedStrings.xml><?xml version="1.0" encoding="utf-8"?>
<sst xmlns="http://schemas.openxmlformats.org/spreadsheetml/2006/main" count="382" uniqueCount="196">
  <si>
    <t>DQ2.5-ave-1a</t>
  </si>
  <si>
    <t>DQ2.5-ave-1b</t>
  </si>
  <si>
    <t>DQ2.5-ave-1c</t>
  </si>
  <si>
    <t>DQ2.5-ave-2</t>
  </si>
  <si>
    <t>Protein %</t>
  </si>
  <si>
    <t>AUS01</t>
  </si>
  <si>
    <t>AUS02</t>
  </si>
  <si>
    <t>AUS03</t>
  </si>
  <si>
    <t>AUS04</t>
  </si>
  <si>
    <t>AUS05</t>
  </si>
  <si>
    <t>AUS06</t>
  </si>
  <si>
    <t>AUS07</t>
  </si>
  <si>
    <t>AUS08</t>
  </si>
  <si>
    <t>AUS09</t>
  </si>
  <si>
    <t>AUS10</t>
  </si>
  <si>
    <t>AUS11</t>
  </si>
  <si>
    <t>AUS12</t>
  </si>
  <si>
    <t>AUS13</t>
  </si>
  <si>
    <t>AUS14</t>
  </si>
  <si>
    <t>AUS15</t>
  </si>
  <si>
    <t>AUS16</t>
  </si>
  <si>
    <t>AUS17</t>
  </si>
  <si>
    <t>AUS18</t>
  </si>
  <si>
    <t>AUS19</t>
  </si>
  <si>
    <t>AUS20</t>
  </si>
  <si>
    <t>AUS21</t>
  </si>
  <si>
    <t>AUS22</t>
  </si>
  <si>
    <t>AUS23</t>
  </si>
  <si>
    <t>AUS24</t>
  </si>
  <si>
    <t>AUS25</t>
  </si>
  <si>
    <t>AUS26</t>
  </si>
  <si>
    <t>AUS27</t>
  </si>
  <si>
    <t>AUS28</t>
  </si>
  <si>
    <t>AUS29</t>
  </si>
  <si>
    <t>AUS30</t>
  </si>
  <si>
    <t>AUS31</t>
  </si>
  <si>
    <t>AUS32</t>
  </si>
  <si>
    <t>AUS33</t>
  </si>
  <si>
    <t>AUS34</t>
  </si>
  <si>
    <t>AUS35</t>
  </si>
  <si>
    <t>AUS36</t>
  </si>
  <si>
    <t>AUS37</t>
  </si>
  <si>
    <t>NEW01</t>
  </si>
  <si>
    <t>NEW02</t>
  </si>
  <si>
    <t>BEL01</t>
  </si>
  <si>
    <t>BEL02</t>
  </si>
  <si>
    <t>ENG01</t>
  </si>
  <si>
    <t>GER01</t>
  </si>
  <si>
    <t>GER02</t>
  </si>
  <si>
    <t>GER03</t>
  </si>
  <si>
    <t>GER04</t>
  </si>
  <si>
    <t>HOL01</t>
  </si>
  <si>
    <t>HOL02</t>
  </si>
  <si>
    <t>POL01</t>
  </si>
  <si>
    <t>POL02</t>
  </si>
  <si>
    <t>CAN01</t>
  </si>
  <si>
    <t>CAN02</t>
  </si>
  <si>
    <t>CAN03</t>
  </si>
  <si>
    <t>CAN04</t>
  </si>
  <si>
    <t>CAN05</t>
  </si>
  <si>
    <t>CAN06</t>
  </si>
  <si>
    <t>CAN07</t>
  </si>
  <si>
    <t>CAN08</t>
  </si>
  <si>
    <t>CAN09</t>
  </si>
  <si>
    <t>US01</t>
  </si>
  <si>
    <t>US02</t>
  </si>
  <si>
    <t>US03</t>
  </si>
  <si>
    <t>US04</t>
  </si>
  <si>
    <t>US05</t>
  </si>
  <si>
    <t>US06</t>
  </si>
  <si>
    <t>US07</t>
  </si>
  <si>
    <t>US08</t>
  </si>
  <si>
    <t>US09</t>
  </si>
  <si>
    <t>US10</t>
  </si>
  <si>
    <t>US11</t>
  </si>
  <si>
    <t>US12</t>
  </si>
  <si>
    <t>US13</t>
  </si>
  <si>
    <t>US14</t>
  </si>
  <si>
    <t>US15</t>
  </si>
  <si>
    <t>US16</t>
  </si>
  <si>
    <t>US17</t>
  </si>
  <si>
    <t>US18</t>
  </si>
  <si>
    <t>US19</t>
  </si>
  <si>
    <t>US20</t>
  </si>
  <si>
    <t>US21</t>
  </si>
  <si>
    <t>US22</t>
  </si>
  <si>
    <t>US23</t>
  </si>
  <si>
    <t>US24</t>
  </si>
  <si>
    <t>US25</t>
  </si>
  <si>
    <t>US26</t>
  </si>
  <si>
    <t>US27</t>
  </si>
  <si>
    <t>US28</t>
  </si>
  <si>
    <t>US29</t>
  </si>
  <si>
    <t>US30</t>
  </si>
  <si>
    <t>US31</t>
  </si>
  <si>
    <t>US32</t>
  </si>
  <si>
    <t>US33</t>
  </si>
  <si>
    <t>US34</t>
  </si>
  <si>
    <t>CHI01</t>
  </si>
  <si>
    <t>CHI02</t>
  </si>
  <si>
    <t>CHI03</t>
  </si>
  <si>
    <t>CHI04</t>
  </si>
  <si>
    <t>EQU01</t>
  </si>
  <si>
    <t>PER01</t>
  </si>
  <si>
    <t>PER02</t>
  </si>
  <si>
    <t>CHI05</t>
  </si>
  <si>
    <t>CHI06</t>
  </si>
  <si>
    <t>CHI07</t>
  </si>
  <si>
    <t>JAP01</t>
  </si>
  <si>
    <t>JAP02</t>
  </si>
  <si>
    <t>FIN01</t>
  </si>
  <si>
    <t>FIN02</t>
  </si>
  <si>
    <t>SWE01</t>
  </si>
  <si>
    <t>SWE02</t>
  </si>
  <si>
    <t>SWE03</t>
  </si>
  <si>
    <t>SWE04</t>
  </si>
  <si>
    <t>SWE05</t>
  </si>
  <si>
    <t>HUN01</t>
  </si>
  <si>
    <t>HUN02</t>
  </si>
  <si>
    <t>HUN03</t>
  </si>
  <si>
    <t>HUN04</t>
  </si>
  <si>
    <t>HUN05</t>
  </si>
  <si>
    <t>HUN06</t>
  </si>
  <si>
    <t>HUN07</t>
  </si>
  <si>
    <t>HUN08</t>
  </si>
  <si>
    <t>HUN09</t>
  </si>
  <si>
    <t>HUN10</t>
  </si>
  <si>
    <t>HUN11</t>
  </si>
  <si>
    <t>HUN12</t>
  </si>
  <si>
    <t>HUN13</t>
  </si>
  <si>
    <t>HUN14</t>
  </si>
  <si>
    <t>HUN15</t>
  </si>
  <si>
    <t>HUN16</t>
  </si>
  <si>
    <t>HUN17</t>
  </si>
  <si>
    <t>HUN18</t>
  </si>
  <si>
    <t>HUN19</t>
  </si>
  <si>
    <t>HUN20</t>
  </si>
  <si>
    <t>HUN21</t>
  </si>
  <si>
    <t>HUN22</t>
  </si>
  <si>
    <t>HUN23</t>
  </si>
  <si>
    <t>HUN24</t>
  </si>
  <si>
    <t>HUN25</t>
  </si>
  <si>
    <t>HUN26</t>
  </si>
  <si>
    <t>HUN27</t>
  </si>
  <si>
    <t>HUN28</t>
  </si>
  <si>
    <t>HUN29</t>
  </si>
  <si>
    <t>HUN30</t>
  </si>
  <si>
    <t>HUN31</t>
  </si>
  <si>
    <t>HUN32</t>
  </si>
  <si>
    <t>HUN33</t>
  </si>
  <si>
    <t>HUN34</t>
  </si>
  <si>
    <t>HUN35</t>
  </si>
  <si>
    <t>HUN36</t>
  </si>
  <si>
    <t>HUN37</t>
  </si>
  <si>
    <t>HUN38</t>
  </si>
  <si>
    <t>HUN39</t>
  </si>
  <si>
    <t>HUN40</t>
  </si>
  <si>
    <t>SOU01</t>
  </si>
  <si>
    <t>SOU02</t>
  </si>
  <si>
    <t>SOU03</t>
  </si>
  <si>
    <t>SOU04</t>
  </si>
  <si>
    <t>SOU05</t>
  </si>
  <si>
    <t>SOU06</t>
  </si>
  <si>
    <t>SOU07</t>
  </si>
  <si>
    <t>UZB08</t>
  </si>
  <si>
    <t>Avenin %</t>
  </si>
  <si>
    <t>sample code</t>
  </si>
  <si>
    <t>mean*</t>
  </si>
  <si>
    <t>stdev*</t>
  </si>
  <si>
    <t>cv*</t>
  </si>
  <si>
    <t>*  The mean, stdev and cv values have been calculated  from results of the 6 (2 x3) replicate analyses</t>
  </si>
  <si>
    <t>Supplemental Table 4</t>
  </si>
  <si>
    <t>The individual and cumulative amounts of celiac related epitopes of the 162 oat samples</t>
  </si>
  <si>
    <t>cumulative amount of celiac related epitopes</t>
  </si>
  <si>
    <t>mg/100g avenin</t>
  </si>
  <si>
    <t>mg/100g sample</t>
  </si>
  <si>
    <t>stdev**</t>
  </si>
  <si>
    <r>
      <t>σ</t>
    </r>
    <r>
      <rPr>
        <b/>
        <vertAlign val="subscript"/>
        <sz val="12"/>
        <color theme="1"/>
        <rFont val="Times New Roman"/>
        <family val="1"/>
      </rPr>
      <t>g epitope/100g sample</t>
    </r>
    <r>
      <rPr>
        <b/>
        <sz val="12"/>
        <color theme="1"/>
        <rFont val="Times New Roman"/>
        <family val="1"/>
      </rPr>
      <t xml:space="preserve"> = 10</t>
    </r>
    <r>
      <rPr>
        <b/>
        <vertAlign val="superscript"/>
        <sz val="12"/>
        <color theme="1"/>
        <rFont val="Times New Roman"/>
        <family val="1"/>
      </rPr>
      <t>-4</t>
    </r>
    <r>
      <rPr>
        <b/>
        <sz val="12"/>
        <color theme="1"/>
        <rFont val="Times New Roman"/>
        <family val="1"/>
      </rPr>
      <t xml:space="preserve"> </t>
    </r>
    <r>
      <rPr>
        <b/>
        <vertAlign val="subscript"/>
        <sz val="12"/>
        <color theme="1"/>
        <rFont val="Times New Roman"/>
        <family val="1"/>
      </rPr>
      <t xml:space="preserve">* </t>
    </r>
    <r>
      <rPr>
        <b/>
        <sz val="12"/>
        <color theme="1"/>
        <rFont val="Times New Roman"/>
        <family val="1"/>
      </rPr>
      <t xml:space="preserve"> mean</t>
    </r>
    <r>
      <rPr>
        <b/>
        <vertAlign val="subscript"/>
        <sz val="12"/>
        <color theme="1"/>
        <rFont val="Times New Roman"/>
        <family val="1"/>
      </rPr>
      <t>protein</t>
    </r>
    <r>
      <rPr>
        <b/>
        <sz val="12"/>
        <color theme="1"/>
        <rFont val="Times New Roman"/>
        <family val="1"/>
      </rPr>
      <t xml:space="preserve"> </t>
    </r>
    <r>
      <rPr>
        <b/>
        <vertAlign val="subscript"/>
        <sz val="12"/>
        <color theme="1"/>
        <rFont val="Times New Roman"/>
        <family val="1"/>
      </rPr>
      <t xml:space="preserve">* </t>
    </r>
    <r>
      <rPr>
        <b/>
        <sz val="12"/>
        <color theme="1"/>
        <rFont val="Times New Roman"/>
        <family val="1"/>
      </rPr>
      <t>[(σ</t>
    </r>
    <r>
      <rPr>
        <b/>
        <vertAlign val="subscript"/>
        <sz val="12"/>
        <color theme="1"/>
        <rFont val="Times New Roman"/>
        <family val="1"/>
      </rPr>
      <t>avenin</t>
    </r>
    <r>
      <rPr>
        <b/>
        <sz val="12"/>
        <color theme="1"/>
        <rFont val="Times New Roman"/>
        <family val="1"/>
      </rPr>
      <t>)</t>
    </r>
    <r>
      <rPr>
        <b/>
        <vertAlign val="superscript"/>
        <sz val="12"/>
        <color theme="1"/>
        <rFont val="Times New Roman"/>
        <family val="1"/>
      </rPr>
      <t>2</t>
    </r>
    <r>
      <rPr>
        <b/>
        <sz val="12"/>
        <color theme="1"/>
        <rFont val="Times New Roman"/>
        <family val="1"/>
      </rPr>
      <t xml:space="preserve"> </t>
    </r>
    <r>
      <rPr>
        <b/>
        <vertAlign val="subscript"/>
        <sz val="12"/>
        <color theme="1"/>
        <rFont val="Times New Roman"/>
        <family val="1"/>
      </rPr>
      <t xml:space="preserve">* </t>
    </r>
    <r>
      <rPr>
        <b/>
        <sz val="12"/>
        <color theme="1"/>
        <rFont val="Times New Roman"/>
        <family val="1"/>
      </rPr>
      <t>(mean</t>
    </r>
    <r>
      <rPr>
        <b/>
        <vertAlign val="subscript"/>
        <sz val="12"/>
        <color theme="1"/>
        <rFont val="Times New Roman"/>
        <family val="1"/>
      </rPr>
      <t>cum.epitop</t>
    </r>
    <r>
      <rPr>
        <b/>
        <sz val="12"/>
        <color theme="1"/>
        <rFont val="Times New Roman"/>
        <family val="1"/>
      </rPr>
      <t>) +(σ</t>
    </r>
    <r>
      <rPr>
        <b/>
        <vertAlign val="subscript"/>
        <sz val="12"/>
        <color theme="1"/>
        <rFont val="Times New Roman"/>
        <family val="1"/>
      </rPr>
      <t>cum.epitop</t>
    </r>
    <r>
      <rPr>
        <b/>
        <sz val="12"/>
        <color theme="1"/>
        <rFont val="Times New Roman"/>
        <family val="1"/>
      </rPr>
      <t>)</t>
    </r>
    <r>
      <rPr>
        <b/>
        <vertAlign val="superscript"/>
        <sz val="12"/>
        <color theme="1"/>
        <rFont val="Times New Roman"/>
        <family val="1"/>
      </rPr>
      <t>2</t>
    </r>
    <r>
      <rPr>
        <b/>
        <sz val="12"/>
        <color theme="1"/>
        <rFont val="Times New Roman"/>
        <family val="1"/>
      </rPr>
      <t xml:space="preserve"> </t>
    </r>
    <r>
      <rPr>
        <b/>
        <vertAlign val="subscript"/>
        <sz val="12"/>
        <color theme="1"/>
        <rFont val="Times New Roman"/>
        <family val="1"/>
      </rPr>
      <t xml:space="preserve">* </t>
    </r>
    <r>
      <rPr>
        <b/>
        <sz val="12"/>
        <color theme="1"/>
        <rFont val="Times New Roman"/>
        <family val="1"/>
      </rPr>
      <t>(mean</t>
    </r>
    <r>
      <rPr>
        <b/>
        <vertAlign val="subscript"/>
        <sz val="12"/>
        <color theme="1"/>
        <rFont val="Times New Roman"/>
        <family val="1"/>
      </rPr>
      <t>avenin</t>
    </r>
    <r>
      <rPr>
        <b/>
        <sz val="12"/>
        <color theme="1"/>
        <rFont val="Times New Roman"/>
        <family val="1"/>
      </rPr>
      <t>)</t>
    </r>
    <r>
      <rPr>
        <b/>
        <vertAlign val="superscript"/>
        <sz val="12"/>
        <color theme="1"/>
        <rFont val="Times New Roman"/>
        <family val="1"/>
      </rPr>
      <t>2</t>
    </r>
    <r>
      <rPr>
        <b/>
        <sz val="12"/>
        <color theme="1"/>
        <rFont val="Times New Roman"/>
        <family val="1"/>
      </rPr>
      <t>]</t>
    </r>
    <r>
      <rPr>
        <b/>
        <vertAlign val="superscript"/>
        <sz val="12"/>
        <color theme="1"/>
        <rFont val="Times New Roman"/>
        <family val="1"/>
      </rPr>
      <t>0.5</t>
    </r>
  </si>
  <si>
    <r>
      <t>σ</t>
    </r>
    <r>
      <rPr>
        <b/>
        <vertAlign val="subscript"/>
        <sz val="11"/>
        <color theme="1"/>
        <rFont val="Calibri"/>
        <family val="2"/>
        <scheme val="minor"/>
      </rPr>
      <t>cum. epitope</t>
    </r>
    <r>
      <rPr>
        <b/>
        <sz val="11"/>
        <color theme="1"/>
        <rFont val="Calibri"/>
        <family val="2"/>
        <scheme val="minor"/>
      </rPr>
      <t xml:space="preserve"> = geometrical mean of the four individual σ</t>
    </r>
    <r>
      <rPr>
        <b/>
        <vertAlign val="subscript"/>
        <sz val="11"/>
        <color theme="1"/>
        <rFont val="Calibri"/>
        <family val="2"/>
        <scheme val="minor"/>
      </rPr>
      <t>epitope</t>
    </r>
    <r>
      <rPr>
        <b/>
        <sz val="11"/>
        <color theme="1"/>
        <rFont val="Calibri"/>
        <family val="2"/>
        <scheme val="minor"/>
      </rPr>
      <t>-s</t>
    </r>
  </si>
  <si>
    <t xml:space="preserve">    The stdev values have been calculated based on the the Gaussian error propagation law (59) : </t>
  </si>
  <si>
    <t>**</t>
  </si>
  <si>
    <t>***</t>
  </si>
  <si>
    <t>stdev***</t>
  </si>
  <si>
    <t>&lt;5</t>
  </si>
  <si>
    <t>51-75</t>
  </si>
  <si>
    <t>76-100</t>
  </si>
  <si>
    <t>101-125</t>
  </si>
  <si>
    <t>126-150</t>
  </si>
  <si>
    <t>151-175</t>
  </si>
  <si>
    <t>&gt;200</t>
  </si>
  <si>
    <t>26-50</t>
  </si>
  <si>
    <t>6-25</t>
  </si>
  <si>
    <t>176-200</t>
  </si>
  <si>
    <t>Sample code</t>
  </si>
  <si>
    <t>Origin code</t>
  </si>
  <si>
    <t>Supplementary Table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</si>
</sst>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5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  <charset val="238"/>
    </font>
    <font>
      <b/>
      <sz val="10"/>
      <name val="Arial"/>
      <family val="2"/>
    </font>
    <font>
      <b/>
      <sz val="10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vertAlign val="subscript"/>
      <sz val="12"/>
      <color theme="1"/>
      <name val="Times New Roman"/>
      <family val="1"/>
    </font>
    <font>
      <b/>
      <vertAlign val="superscript"/>
      <sz val="12"/>
      <color theme="1"/>
      <name val="Times New Roman"/>
      <family val="1"/>
    </font>
    <font>
      <b/>
      <vertAlign val="subscript"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140">
    <xf numFmtId="0" fontId="0" fillId="0" borderId="0" xfId="0"/>
    <xf numFmtId="0" fontId="2" fillId="0" borderId="1" xfId="0" applyFont="1" applyFill="1" applyBorder="1"/>
    <xf numFmtId="0" fontId="1" fillId="0" borderId="1" xfId="0" applyFont="1" applyFill="1" applyBorder="1" applyAlignment="1">
      <alignment horizontal="center"/>
    </xf>
    <xf numFmtId="2" fontId="1" fillId="0" borderId="1" xfId="0" applyNumberFormat="1" applyFont="1" applyFill="1" applyBorder="1" applyAlignment="1">
      <alignment horizontal="center"/>
    </xf>
    <xf numFmtId="1" fontId="1" fillId="0" borderId="1" xfId="0" applyNumberFormat="1" applyFont="1" applyFill="1" applyBorder="1" applyAlignment="1">
      <alignment horizontal="center"/>
    </xf>
    <xf numFmtId="1" fontId="1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/>
    <xf numFmtId="2" fontId="1" fillId="0" borderId="8" xfId="0" applyNumberFormat="1" applyFont="1" applyFill="1" applyBorder="1" applyAlignment="1">
      <alignment horizontal="center"/>
    </xf>
    <xf numFmtId="2" fontId="1" fillId="0" borderId="13" xfId="0" applyNumberFormat="1" applyFont="1" applyFill="1" applyBorder="1" applyAlignment="1">
      <alignment horizontal="center"/>
    </xf>
    <xf numFmtId="2" fontId="1" fillId="0" borderId="15" xfId="0" applyNumberFormat="1" applyFont="1" applyFill="1" applyBorder="1" applyAlignment="1">
      <alignment horizontal="center"/>
    </xf>
    <xf numFmtId="164" fontId="2" fillId="0" borderId="1" xfId="0" applyNumberFormat="1" applyFont="1" applyFill="1" applyBorder="1" applyAlignment="1">
      <alignment horizontal="center"/>
    </xf>
    <xf numFmtId="164" fontId="2" fillId="0" borderId="14" xfId="0" applyNumberFormat="1" applyFont="1" applyFill="1" applyBorder="1" applyAlignment="1">
      <alignment horizontal="center"/>
    </xf>
    <xf numFmtId="164" fontId="2" fillId="0" borderId="3" xfId="0" applyNumberFormat="1" applyFont="1" applyFill="1" applyBorder="1" applyAlignment="1">
      <alignment horizontal="center"/>
    </xf>
    <xf numFmtId="164" fontId="2" fillId="0" borderId="16" xfId="0" applyNumberFormat="1" applyFont="1" applyFill="1" applyBorder="1" applyAlignment="1">
      <alignment horizontal="center"/>
    </xf>
    <xf numFmtId="0" fontId="1" fillId="0" borderId="18" xfId="0" applyFont="1" applyFill="1" applyBorder="1" applyAlignment="1">
      <alignment horizontal="center" vertical="center"/>
    </xf>
    <xf numFmtId="164" fontId="1" fillId="0" borderId="18" xfId="0" applyNumberFormat="1" applyFont="1" applyFill="1" applyBorder="1" applyAlignment="1">
      <alignment horizontal="center" vertical="center"/>
    </xf>
    <xf numFmtId="2" fontId="1" fillId="0" borderId="19" xfId="0" applyNumberFormat="1" applyFont="1" applyBorder="1" applyAlignment="1">
      <alignment horizontal="center"/>
    </xf>
    <xf numFmtId="164" fontId="1" fillId="0" borderId="20" xfId="0" applyNumberFormat="1" applyFont="1" applyBorder="1" applyAlignment="1">
      <alignment horizontal="center"/>
    </xf>
    <xf numFmtId="164" fontId="1" fillId="0" borderId="21" xfId="0" applyNumberFormat="1" applyFont="1" applyBorder="1" applyAlignment="1">
      <alignment horizontal="center"/>
    </xf>
    <xf numFmtId="2" fontId="1" fillId="0" borderId="6" xfId="0" applyNumberFormat="1" applyFont="1" applyFill="1" applyBorder="1" applyAlignment="1">
      <alignment horizontal="center" vertical="center"/>
    </xf>
    <xf numFmtId="0" fontId="2" fillId="0" borderId="0" xfId="0" applyFont="1"/>
    <xf numFmtId="164" fontId="2" fillId="0" borderId="2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horizontal="left" vertical="center"/>
    </xf>
    <xf numFmtId="1" fontId="1" fillId="0" borderId="1" xfId="0" applyNumberFormat="1" applyFont="1" applyFill="1" applyBorder="1" applyAlignment="1">
      <alignment horizontal="left" vertical="center"/>
    </xf>
    <xf numFmtId="0" fontId="1" fillId="0" borderId="11" xfId="0" applyFont="1" applyFill="1" applyBorder="1" applyAlignment="1">
      <alignment horizontal="center" vertical="center" shrinkToFit="1"/>
    </xf>
    <xf numFmtId="0" fontId="1" fillId="0" borderId="12" xfId="0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 vertical="center" shrinkToFit="1"/>
    </xf>
    <xf numFmtId="0" fontId="1" fillId="0" borderId="15" xfId="0" applyFont="1" applyFill="1" applyBorder="1" applyAlignment="1">
      <alignment horizontal="center" vertical="center" shrinkToFit="1"/>
    </xf>
    <xf numFmtId="1" fontId="1" fillId="0" borderId="3" xfId="0" applyNumberFormat="1" applyFont="1" applyFill="1" applyBorder="1" applyAlignment="1">
      <alignment horizontal="center"/>
    </xf>
    <xf numFmtId="2" fontId="1" fillId="0" borderId="25" xfId="0" applyNumberFormat="1" applyFont="1" applyFill="1" applyBorder="1" applyAlignment="1">
      <alignment horizontal="center"/>
    </xf>
    <xf numFmtId="2" fontId="4" fillId="0" borderId="8" xfId="0" applyNumberFormat="1" applyFont="1" applyFill="1" applyBorder="1" applyAlignment="1">
      <alignment horizontal="center"/>
    </xf>
    <xf numFmtId="2" fontId="6" fillId="0" borderId="8" xfId="0" applyNumberFormat="1" applyFont="1" applyFill="1" applyBorder="1"/>
    <xf numFmtId="2" fontId="1" fillId="0" borderId="33" xfId="0" applyNumberFormat="1" applyFont="1" applyFill="1" applyBorder="1" applyAlignment="1">
      <alignment horizontal="center"/>
    </xf>
    <xf numFmtId="164" fontId="2" fillId="0" borderId="34" xfId="0" applyNumberFormat="1" applyFont="1" applyFill="1" applyBorder="1" applyAlignment="1">
      <alignment horizontal="center"/>
    </xf>
    <xf numFmtId="2" fontId="1" fillId="0" borderId="35" xfId="0" applyNumberFormat="1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 vertical="center" shrinkToFit="1"/>
    </xf>
    <xf numFmtId="1" fontId="1" fillId="0" borderId="32" xfId="0" applyNumberFormat="1" applyFont="1" applyFill="1" applyBorder="1" applyAlignment="1">
      <alignment horizontal="center"/>
    </xf>
    <xf numFmtId="2" fontId="1" fillId="0" borderId="9" xfId="0" applyNumberFormat="1" applyFont="1" applyFill="1" applyBorder="1" applyAlignment="1">
      <alignment horizontal="center"/>
    </xf>
    <xf numFmtId="2" fontId="1" fillId="0" borderId="10" xfId="0" applyNumberFormat="1" applyFont="1" applyFill="1" applyBorder="1" applyAlignment="1">
      <alignment horizontal="center"/>
    </xf>
    <xf numFmtId="164" fontId="2" fillId="0" borderId="32" xfId="0" applyNumberFormat="1" applyFont="1" applyFill="1" applyBorder="1" applyAlignment="1">
      <alignment horizontal="center"/>
    </xf>
    <xf numFmtId="164" fontId="2" fillId="0" borderId="9" xfId="0" applyNumberFormat="1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7" fillId="0" borderId="0" xfId="0" applyFont="1"/>
    <xf numFmtId="2" fontId="5" fillId="0" borderId="30" xfId="0" applyNumberFormat="1" applyFont="1" applyFill="1" applyBorder="1" applyAlignment="1">
      <alignment horizontal="center" vertical="center" wrapText="1"/>
    </xf>
    <xf numFmtId="164" fontId="0" fillId="0" borderId="0" xfId="0" applyNumberFormat="1" applyAlignment="1">
      <alignment horizontal="center"/>
    </xf>
    <xf numFmtId="2" fontId="7" fillId="0" borderId="0" xfId="0" applyNumberFormat="1" applyFont="1" applyAlignment="1">
      <alignment horizontal="center"/>
    </xf>
    <xf numFmtId="164" fontId="0" fillId="0" borderId="14" xfId="0" applyNumberFormat="1" applyBorder="1" applyAlignment="1">
      <alignment horizontal="center"/>
    </xf>
    <xf numFmtId="164" fontId="0" fillId="0" borderId="16" xfId="0" applyNumberFormat="1" applyBorder="1" applyAlignment="1">
      <alignment horizontal="center"/>
    </xf>
    <xf numFmtId="2" fontId="7" fillId="0" borderId="13" xfId="0" applyNumberFormat="1" applyFont="1" applyBorder="1" applyAlignment="1">
      <alignment horizontal="right"/>
    </xf>
    <xf numFmtId="164" fontId="0" fillId="0" borderId="1" xfId="0" applyNumberFormat="1" applyBorder="1" applyAlignment="1">
      <alignment horizontal="right"/>
    </xf>
    <xf numFmtId="2" fontId="7" fillId="0" borderId="23" xfId="0" applyNumberFormat="1" applyFont="1" applyBorder="1" applyAlignment="1">
      <alignment horizontal="right"/>
    </xf>
    <xf numFmtId="2" fontId="7" fillId="0" borderId="15" xfId="0" applyNumberFormat="1" applyFont="1" applyBorder="1" applyAlignment="1">
      <alignment horizontal="right"/>
    </xf>
    <xf numFmtId="164" fontId="0" fillId="0" borderId="3" xfId="0" applyNumberFormat="1" applyBorder="1" applyAlignment="1">
      <alignment horizontal="right"/>
    </xf>
    <xf numFmtId="2" fontId="7" fillId="0" borderId="24" xfId="0" applyNumberFormat="1" applyFont="1" applyBorder="1" applyAlignment="1">
      <alignment horizontal="right"/>
    </xf>
    <xf numFmtId="2" fontId="4" fillId="0" borderId="7" xfId="0" applyNumberFormat="1" applyFont="1" applyFill="1" applyBorder="1" applyAlignment="1">
      <alignment horizontal="center"/>
    </xf>
    <xf numFmtId="2" fontId="7" fillId="0" borderId="33" xfId="0" applyNumberFormat="1" applyFont="1" applyBorder="1" applyAlignment="1">
      <alignment horizontal="right"/>
    </xf>
    <xf numFmtId="164" fontId="0" fillId="0" borderId="2" xfId="0" applyNumberFormat="1" applyBorder="1" applyAlignment="1">
      <alignment horizontal="right"/>
    </xf>
    <xf numFmtId="2" fontId="7" fillId="0" borderId="22" xfId="0" applyNumberFormat="1" applyFont="1" applyBorder="1" applyAlignment="1">
      <alignment horizontal="right"/>
    </xf>
    <xf numFmtId="164" fontId="0" fillId="0" borderId="34" xfId="0" applyNumberFormat="1" applyBorder="1" applyAlignment="1">
      <alignment horizontal="center"/>
    </xf>
    <xf numFmtId="2" fontId="7" fillId="0" borderId="0" xfId="0" applyNumberFormat="1" applyFont="1" applyFill="1" applyAlignment="1">
      <alignment horizontal="center"/>
    </xf>
    <xf numFmtId="164" fontId="0" fillId="0" borderId="0" xfId="0" applyNumberFormat="1" applyFill="1" applyAlignment="1">
      <alignment horizontal="center"/>
    </xf>
    <xf numFmtId="0" fontId="0" fillId="0" borderId="0" xfId="0" applyFill="1"/>
    <xf numFmtId="164" fontId="7" fillId="0" borderId="11" xfId="0" applyNumberFormat="1" applyFont="1" applyBorder="1" applyAlignment="1">
      <alignment horizontal="right"/>
    </xf>
    <xf numFmtId="164" fontId="0" fillId="0" borderId="4" xfId="0" applyNumberFormat="1" applyBorder="1"/>
    <xf numFmtId="164" fontId="7" fillId="0" borderId="13" xfId="0" applyNumberFormat="1" applyFont="1" applyBorder="1" applyAlignment="1">
      <alignment horizontal="right"/>
    </xf>
    <xf numFmtId="164" fontId="0" fillId="0" borderId="0" xfId="0" applyNumberFormat="1" applyBorder="1"/>
    <xf numFmtId="164" fontId="7" fillId="0" borderId="15" xfId="0" applyNumberFormat="1" applyFont="1" applyBorder="1" applyAlignment="1">
      <alignment horizontal="right"/>
    </xf>
    <xf numFmtId="164" fontId="0" fillId="0" borderId="38" xfId="0" applyNumberFormat="1" applyBorder="1"/>
    <xf numFmtId="0" fontId="1" fillId="0" borderId="0" xfId="0" applyFont="1" applyFill="1" applyBorder="1" applyAlignment="1">
      <alignment horizontal="right" vertical="center" shrinkToFit="1"/>
    </xf>
    <xf numFmtId="1" fontId="1" fillId="0" borderId="1" xfId="0" applyNumberFormat="1" applyFont="1" applyFill="1" applyBorder="1" applyAlignment="1">
      <alignment horizontal="right" vertical="center"/>
    </xf>
    <xf numFmtId="164" fontId="0" fillId="0" borderId="5" xfId="0" applyNumberFormat="1" applyBorder="1" applyAlignment="1">
      <alignment horizontal="center"/>
    </xf>
    <xf numFmtId="164" fontId="0" fillId="0" borderId="37" xfId="0" applyNumberFormat="1" applyBorder="1" applyAlignment="1">
      <alignment horizontal="center"/>
    </xf>
    <xf numFmtId="164" fontId="0" fillId="0" borderId="39" xfId="0" applyNumberFormat="1" applyBorder="1" applyAlignment="1">
      <alignment horizontal="center"/>
    </xf>
    <xf numFmtId="0" fontId="0" fillId="0" borderId="0" xfId="0" applyFill="1" applyAlignment="1">
      <alignment horizontal="center"/>
    </xf>
    <xf numFmtId="0" fontId="1" fillId="2" borderId="13" xfId="0" applyFont="1" applyFill="1" applyBorder="1" applyAlignment="1">
      <alignment horizontal="center" vertical="center" shrinkToFit="1"/>
    </xf>
    <xf numFmtId="164" fontId="7" fillId="2" borderId="13" xfId="0" applyNumberFormat="1" applyFont="1" applyFill="1" applyBorder="1" applyAlignment="1">
      <alignment horizontal="right"/>
    </xf>
    <xf numFmtId="0" fontId="1" fillId="2" borderId="15" xfId="0" applyFont="1" applyFill="1" applyBorder="1" applyAlignment="1">
      <alignment horizontal="center" vertical="center" shrinkToFit="1"/>
    </xf>
    <xf numFmtId="164" fontId="7" fillId="2" borderId="15" xfId="0" applyNumberFormat="1" applyFont="1" applyFill="1" applyBorder="1" applyAlignment="1">
      <alignment horizontal="right"/>
    </xf>
    <xf numFmtId="49" fontId="0" fillId="0" borderId="0" xfId="0" applyNumberFormat="1"/>
    <xf numFmtId="2" fontId="0" fillId="0" borderId="0" xfId="0" applyNumberFormat="1"/>
    <xf numFmtId="164" fontId="7" fillId="0" borderId="0" xfId="0" applyNumberFormat="1" applyFont="1" applyAlignment="1">
      <alignment horizontal="center"/>
    </xf>
    <xf numFmtId="2" fontId="7" fillId="3" borderId="0" xfId="0" applyNumberFormat="1" applyFont="1" applyFill="1" applyAlignment="1">
      <alignment horizontal="center"/>
    </xf>
    <xf numFmtId="164" fontId="0" fillId="3" borderId="0" xfId="0" applyNumberFormat="1" applyFill="1" applyAlignment="1">
      <alignment horizontal="center"/>
    </xf>
    <xf numFmtId="0" fontId="0" fillId="3" borderId="0" xfId="0" applyFill="1"/>
    <xf numFmtId="164" fontId="7" fillId="3" borderId="0" xfId="0" applyNumberFormat="1" applyFont="1" applyFill="1" applyAlignment="1">
      <alignment horizontal="center"/>
    </xf>
    <xf numFmtId="2" fontId="12" fillId="0" borderId="0" xfId="0" applyNumberFormat="1" applyFont="1" applyAlignment="1">
      <alignment horizontal="center"/>
    </xf>
    <xf numFmtId="164" fontId="12" fillId="0" borderId="0" xfId="0" applyNumberFormat="1" applyFont="1" applyAlignment="1">
      <alignment horizontal="center"/>
    </xf>
    <xf numFmtId="0" fontId="14" fillId="0" borderId="0" xfId="0" applyFont="1"/>
    <xf numFmtId="0" fontId="14" fillId="0" borderId="0" xfId="0" applyFont="1" applyAlignment="1">
      <alignment horizontal="left" vertical="center"/>
    </xf>
    <xf numFmtId="0" fontId="2" fillId="0" borderId="2" xfId="0" applyFont="1" applyFill="1" applyBorder="1"/>
    <xf numFmtId="0" fontId="1" fillId="0" borderId="2" xfId="0" applyFont="1" applyFill="1" applyBorder="1" applyAlignment="1">
      <alignment horizontal="center"/>
    </xf>
    <xf numFmtId="2" fontId="6" fillId="0" borderId="7" xfId="0" applyNumberFormat="1" applyFont="1" applyFill="1" applyBorder="1"/>
    <xf numFmtId="0" fontId="1" fillId="0" borderId="2" xfId="0" applyFont="1" applyFill="1" applyBorder="1"/>
    <xf numFmtId="1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2" fontId="6" fillId="0" borderId="0" xfId="0" applyNumberFormat="1" applyFont="1" applyFill="1" applyBorder="1"/>
    <xf numFmtId="0" fontId="1" fillId="0" borderId="0" xfId="0" applyFont="1" applyFill="1" applyBorder="1"/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/>
    <xf numFmtId="2" fontId="4" fillId="0" borderId="0" xfId="0" applyNumberFormat="1" applyFont="1" applyFill="1" applyBorder="1"/>
    <xf numFmtId="0" fontId="1" fillId="3" borderId="0" xfId="0" applyFont="1" applyFill="1" applyBorder="1"/>
    <xf numFmtId="2" fontId="7" fillId="3" borderId="0" xfId="0" applyNumberFormat="1" applyFont="1" applyFill="1" applyBorder="1" applyAlignment="1">
      <alignment horizontal="center"/>
    </xf>
    <xf numFmtId="164" fontId="0" fillId="3" borderId="0" xfId="0" applyNumberFormat="1" applyFill="1" applyBorder="1" applyAlignment="1">
      <alignment horizontal="center"/>
    </xf>
    <xf numFmtId="164" fontId="12" fillId="0" borderId="0" xfId="0" applyNumberFormat="1" applyFont="1" applyBorder="1" applyAlignment="1">
      <alignment horizontal="left"/>
    </xf>
    <xf numFmtId="2" fontId="7" fillId="0" borderId="0" xfId="0" applyNumberFormat="1" applyFont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2" fontId="5" fillId="0" borderId="31" xfId="0" applyNumberFormat="1" applyFont="1" applyFill="1" applyBorder="1" applyAlignment="1">
      <alignment horizontal="center" vertical="center" wrapText="1"/>
    </xf>
    <xf numFmtId="2" fontId="5" fillId="0" borderId="17" xfId="0" applyNumberFormat="1" applyFont="1" applyFill="1" applyBorder="1" applyAlignment="1">
      <alignment horizontal="center" vertical="center" wrapText="1"/>
    </xf>
    <xf numFmtId="2" fontId="13" fillId="0" borderId="36" xfId="0" applyNumberFormat="1" applyFont="1" applyBorder="1" applyAlignment="1">
      <alignment horizontal="center" vertical="center" wrapText="1"/>
    </xf>
    <xf numFmtId="2" fontId="13" fillId="0" borderId="4" xfId="0" applyNumberFormat="1" applyFont="1" applyBorder="1" applyAlignment="1">
      <alignment horizontal="center" vertical="center" wrapText="1"/>
    </xf>
    <xf numFmtId="2" fontId="13" fillId="0" borderId="5" xfId="0" applyNumberFormat="1" applyFont="1" applyBorder="1" applyAlignment="1">
      <alignment horizontal="center" vertical="center" wrapText="1"/>
    </xf>
    <xf numFmtId="2" fontId="1" fillId="0" borderId="26" xfId="0" applyNumberFormat="1" applyFont="1" applyFill="1" applyBorder="1" applyAlignment="1">
      <alignment horizontal="center" vertical="center"/>
    </xf>
    <xf numFmtId="2" fontId="1" fillId="0" borderId="27" xfId="0" applyNumberFormat="1" applyFont="1" applyFill="1" applyBorder="1" applyAlignment="1">
      <alignment horizontal="center" vertical="center" wrapText="1"/>
    </xf>
    <xf numFmtId="2" fontId="1" fillId="0" borderId="28" xfId="0" applyNumberFormat="1" applyFont="1" applyFill="1" applyBorder="1" applyAlignment="1">
      <alignment horizontal="center" vertical="center" wrapText="1"/>
    </xf>
    <xf numFmtId="2" fontId="1" fillId="0" borderId="29" xfId="0" applyNumberFormat="1" applyFont="1" applyFill="1" applyBorder="1" applyAlignment="1">
      <alignment horizontal="center" vertical="center" wrapText="1"/>
    </xf>
    <xf numFmtId="2" fontId="1" fillId="0" borderId="38" xfId="0" applyNumberFormat="1" applyFont="1" applyFill="1" applyBorder="1" applyAlignment="1">
      <alignment horizontal="center" vertical="center"/>
    </xf>
    <xf numFmtId="2" fontId="5" fillId="0" borderId="28" xfId="0" applyNumberFormat="1" applyFont="1" applyFill="1" applyBorder="1" applyAlignment="1">
      <alignment horizontal="center" vertical="center" wrapText="1"/>
    </xf>
    <xf numFmtId="2" fontId="5" fillId="0" borderId="40" xfId="0" applyNumberFormat="1" applyFont="1" applyFill="1" applyBorder="1" applyAlignment="1">
      <alignment horizontal="center" vertical="center" wrapText="1"/>
    </xf>
    <xf numFmtId="2" fontId="5" fillId="0" borderId="41" xfId="0" applyNumberFormat="1" applyFont="1" applyFill="1" applyBorder="1" applyAlignment="1">
      <alignment horizontal="center" vertical="center" wrapText="1"/>
    </xf>
    <xf numFmtId="2" fontId="5" fillId="0" borderId="29" xfId="0" applyNumberFormat="1" applyFont="1" applyFill="1" applyBorder="1" applyAlignment="1">
      <alignment horizontal="center" vertical="center" wrapText="1"/>
    </xf>
    <xf numFmtId="2" fontId="1" fillId="0" borderId="42" xfId="0" applyNumberFormat="1" applyFont="1" applyBorder="1" applyAlignment="1">
      <alignment horizontal="center"/>
    </xf>
    <xf numFmtId="2" fontId="1" fillId="0" borderId="43" xfId="0" applyNumberFormat="1" applyFont="1" applyBorder="1" applyAlignment="1">
      <alignment horizontal="center"/>
    </xf>
    <xf numFmtId="164" fontId="1" fillId="0" borderId="44" xfId="0" applyNumberFormat="1" applyFont="1" applyBorder="1" applyAlignment="1">
      <alignment horizontal="center"/>
    </xf>
    <xf numFmtId="164" fontId="1" fillId="0" borderId="45" xfId="0" applyNumberFormat="1" applyFont="1" applyBorder="1" applyAlignment="1">
      <alignment horizontal="center"/>
    </xf>
    <xf numFmtId="164" fontId="1" fillId="0" borderId="1" xfId="0" applyNumberFormat="1" applyFont="1" applyFill="1" applyBorder="1" applyAlignment="1">
      <alignment horizontal="center" vertical="center"/>
    </xf>
    <xf numFmtId="2" fontId="13" fillId="0" borderId="8" xfId="0" applyNumberFormat="1" applyFont="1" applyFill="1" applyBorder="1" applyAlignment="1">
      <alignment horizontal="center" vertical="center" wrapText="1"/>
    </xf>
    <xf numFmtId="2" fontId="1" fillId="0" borderId="13" xfId="0" applyNumberFormat="1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/>
    </xf>
    <xf numFmtId="1" fontId="7" fillId="0" borderId="0" xfId="0" applyNumberFormat="1" applyFont="1" applyBorder="1" applyAlignment="1">
      <alignment horizontal="left" vertical="center"/>
    </xf>
    <xf numFmtId="0" fontId="7" fillId="0" borderId="0" xfId="0" applyFont="1" applyBorder="1" applyAlignment="1">
      <alignment horizontal="center"/>
    </xf>
    <xf numFmtId="0" fontId="0" fillId="0" borderId="0" xfId="0" applyBorder="1"/>
    <xf numFmtId="1" fontId="1" fillId="0" borderId="0" xfId="0" applyNumberFormat="1" applyFont="1" applyFill="1" applyBorder="1" applyAlignment="1">
      <alignment horizontal="left" vertical="center"/>
    </xf>
    <xf numFmtId="0" fontId="7" fillId="0" borderId="0" xfId="0" applyFont="1" applyBorder="1" applyAlignment="1">
      <alignment vertical="center"/>
    </xf>
    <xf numFmtId="1" fontId="1" fillId="0" borderId="0" xfId="0" applyNumberFormat="1" applyFont="1" applyFill="1" applyBorder="1" applyAlignment="1">
      <alignment horizontal="right" vertical="center"/>
    </xf>
    <xf numFmtId="0" fontId="8" fillId="0" borderId="0" xfId="0" applyFont="1" applyBorder="1" applyAlignment="1">
      <alignment vertical="center"/>
    </xf>
    <xf numFmtId="2" fontId="7" fillId="0" borderId="0" xfId="0" applyNumberFormat="1" applyFont="1" applyFill="1" applyBorder="1" applyAlignment="1">
      <alignment horizontal="center"/>
    </xf>
    <xf numFmtId="164" fontId="0" fillId="0" borderId="0" xfId="0" applyNumberFormat="1" applyFill="1" applyBorder="1" applyAlignment="1">
      <alignment horizontal="center"/>
    </xf>
  </cellXfs>
  <cellStyles count="2">
    <cellStyle name="Normál" xfId="0" builtinId="0"/>
    <cellStyle name="Normá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disti!$D$6:$D$15</c:f>
              <c:strCache>
                <c:ptCount val="10"/>
                <c:pt idx="0">
                  <c:v>&lt;5</c:v>
                </c:pt>
                <c:pt idx="1">
                  <c:v>6-25</c:v>
                </c:pt>
                <c:pt idx="2">
                  <c:v>26-50</c:v>
                </c:pt>
                <c:pt idx="3">
                  <c:v>51-75</c:v>
                </c:pt>
                <c:pt idx="4">
                  <c:v>76-100</c:v>
                </c:pt>
                <c:pt idx="5">
                  <c:v>101-125</c:v>
                </c:pt>
                <c:pt idx="6">
                  <c:v>126-150</c:v>
                </c:pt>
                <c:pt idx="7">
                  <c:v>151-175</c:v>
                </c:pt>
                <c:pt idx="8">
                  <c:v>176-200</c:v>
                </c:pt>
                <c:pt idx="9">
                  <c:v>&gt;200</c:v>
                </c:pt>
              </c:strCache>
            </c:strRef>
          </c:cat>
          <c:val>
            <c:numRef>
              <c:f>disti!$E$6:$E$15</c:f>
              <c:numCache>
                <c:formatCode>General</c:formatCode>
                <c:ptCount val="10"/>
                <c:pt idx="0">
                  <c:v>2</c:v>
                </c:pt>
                <c:pt idx="1">
                  <c:v>12</c:v>
                </c:pt>
                <c:pt idx="2">
                  <c:v>46</c:v>
                </c:pt>
                <c:pt idx="3">
                  <c:v>24</c:v>
                </c:pt>
                <c:pt idx="4">
                  <c:v>30</c:v>
                </c:pt>
                <c:pt idx="5">
                  <c:v>9</c:v>
                </c:pt>
                <c:pt idx="6">
                  <c:v>16</c:v>
                </c:pt>
                <c:pt idx="7">
                  <c:v>10</c:v>
                </c:pt>
                <c:pt idx="8">
                  <c:v>8</c:v>
                </c:pt>
                <c:pt idx="9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5E1-4FC1-94FC-6A1AE995E4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29"/>
        <c:overlap val="-27"/>
        <c:axId val="61521280"/>
        <c:axId val="61523072"/>
      </c:barChart>
      <c:catAx>
        <c:axId val="61521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61523072"/>
        <c:crosses val="autoZero"/>
        <c:auto val="1"/>
        <c:lblAlgn val="ctr"/>
        <c:lblOffset val="100"/>
        <c:noMultiLvlLbl val="0"/>
      </c:catAx>
      <c:valAx>
        <c:axId val="615230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61521280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213360</xdr:colOff>
      <xdr:row>6</xdr:row>
      <xdr:rowOff>72390</xdr:rowOff>
    </xdr:from>
    <xdr:to>
      <xdr:col>14</xdr:col>
      <xdr:colOff>518160</xdr:colOff>
      <xdr:row>21</xdr:row>
      <xdr:rowOff>72390</xdr:rowOff>
    </xdr:to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FC4EE8E3-8AFF-4FC7-B6CA-A9278F0D287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2022"/>
  <sheetViews>
    <sheetView tabSelected="1" workbookViewId="0">
      <selection activeCell="K184" sqref="K184"/>
    </sheetView>
  </sheetViews>
  <sheetFormatPr defaultRowHeight="15" x14ac:dyDescent="0.25"/>
  <cols>
    <col min="1" max="1" width="13.5703125" style="6" customWidth="1"/>
    <col min="2" max="2" width="11.85546875" style="2" customWidth="1"/>
    <col min="3" max="3" width="9.7109375" style="32" bestFit="1" customWidth="1"/>
    <col min="4" max="4" width="10.28515625" style="3" bestFit="1" customWidth="1"/>
    <col min="5" max="6" width="10.28515625" style="3" customWidth="1"/>
    <col min="7" max="7" width="8.85546875" style="46"/>
    <col min="8" max="9" width="8.85546875" style="45"/>
    <col min="10" max="10" width="8.85546875" style="46"/>
    <col min="11" max="12" width="8.85546875" style="45"/>
    <col min="13" max="13" width="8.85546875" style="46"/>
    <col min="14" max="15" width="8.85546875" style="45"/>
    <col min="16" max="16" width="11.85546875" style="46" customWidth="1"/>
    <col min="17" max="17" width="8.85546875" style="46"/>
    <col min="18" max="19" width="8.85546875" style="45"/>
    <col min="20" max="20" width="8.85546875" style="46"/>
    <col min="21" max="22" width="8.85546875" style="45"/>
  </cols>
  <sheetData>
    <row r="1" spans="1:37" x14ac:dyDescent="0.25">
      <c r="A1" s="89" t="s">
        <v>195</v>
      </c>
      <c r="B1" s="95"/>
      <c r="C1" s="100"/>
      <c r="D1" s="97"/>
      <c r="E1" s="101"/>
      <c r="F1" s="101"/>
      <c r="G1" s="102"/>
      <c r="H1" s="103"/>
      <c r="I1" s="103"/>
      <c r="J1" s="102"/>
      <c r="K1" s="104"/>
      <c r="L1" s="87"/>
      <c r="M1" s="86"/>
      <c r="N1" s="87"/>
      <c r="O1" s="87"/>
      <c r="P1" s="86"/>
    </row>
    <row r="2" spans="1:37" ht="15.75" thickBot="1" x14ac:dyDescent="0.3">
      <c r="A2" s="88" t="s">
        <v>172</v>
      </c>
      <c r="B2" s="95"/>
      <c r="C2" s="100"/>
      <c r="D2" s="97"/>
      <c r="E2" s="97"/>
      <c r="F2" s="97"/>
      <c r="G2" s="105"/>
      <c r="H2" s="106"/>
      <c r="I2" s="106"/>
      <c r="J2" s="105"/>
      <c r="K2" s="106"/>
    </row>
    <row r="3" spans="1:37" s="21" customFormat="1" ht="27.6" customHeight="1" thickBot="1" x14ac:dyDescent="0.3">
      <c r="A3" s="107" t="s">
        <v>193</v>
      </c>
      <c r="B3" s="127" t="s">
        <v>194</v>
      </c>
      <c r="C3" s="128" t="s">
        <v>4</v>
      </c>
      <c r="D3" s="129" t="s">
        <v>165</v>
      </c>
      <c r="E3" s="130"/>
      <c r="F3" s="130"/>
      <c r="G3" s="119" t="s">
        <v>0</v>
      </c>
      <c r="H3" s="119"/>
      <c r="I3" s="120"/>
      <c r="J3" s="121" t="s">
        <v>1</v>
      </c>
      <c r="K3" s="119"/>
      <c r="L3" s="122"/>
      <c r="M3" s="109" t="s">
        <v>2</v>
      </c>
      <c r="N3" s="109"/>
      <c r="O3" s="110"/>
      <c r="P3" s="44" t="s">
        <v>3</v>
      </c>
      <c r="Q3" s="111" t="s">
        <v>173</v>
      </c>
      <c r="R3" s="112"/>
      <c r="S3" s="112"/>
      <c r="T3" s="112"/>
      <c r="U3" s="112"/>
      <c r="V3" s="11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</row>
    <row r="4" spans="1:37" s="21" customFormat="1" ht="29.45" customHeight="1" thickBot="1" x14ac:dyDescent="0.3">
      <c r="A4" s="108"/>
      <c r="B4" s="127"/>
      <c r="C4" s="128"/>
      <c r="D4" s="129"/>
      <c r="E4" s="130"/>
      <c r="F4" s="130"/>
      <c r="G4" s="118" t="s">
        <v>174</v>
      </c>
      <c r="H4" s="118"/>
      <c r="I4" s="118"/>
      <c r="J4" s="118"/>
      <c r="K4" s="118"/>
      <c r="L4" s="118"/>
      <c r="M4" s="114"/>
      <c r="N4" s="114"/>
      <c r="O4" s="114"/>
      <c r="P4" s="114"/>
      <c r="Q4" s="114"/>
      <c r="R4" s="114"/>
      <c r="S4" s="114"/>
      <c r="T4" s="115" t="s">
        <v>175</v>
      </c>
      <c r="U4" s="116"/>
      <c r="V4" s="117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</row>
    <row r="5" spans="1:37" s="21" customFormat="1" ht="15.75" thickBot="1" x14ac:dyDescent="0.3">
      <c r="A5" s="15"/>
      <c r="B5" s="16"/>
      <c r="C5" s="123" t="s">
        <v>167</v>
      </c>
      <c r="D5" s="124" t="s">
        <v>167</v>
      </c>
      <c r="E5" s="125" t="s">
        <v>168</v>
      </c>
      <c r="F5" s="126" t="s">
        <v>169</v>
      </c>
      <c r="G5" s="17" t="s">
        <v>167</v>
      </c>
      <c r="H5" s="18" t="s">
        <v>168</v>
      </c>
      <c r="I5" s="19" t="s">
        <v>169</v>
      </c>
      <c r="J5" s="17" t="s">
        <v>167</v>
      </c>
      <c r="K5" s="18" t="s">
        <v>168</v>
      </c>
      <c r="L5" s="19" t="s">
        <v>169</v>
      </c>
      <c r="M5" s="17" t="s">
        <v>167</v>
      </c>
      <c r="N5" s="18" t="s">
        <v>168</v>
      </c>
      <c r="O5" s="19" t="s">
        <v>169</v>
      </c>
      <c r="P5" s="20" t="s">
        <v>167</v>
      </c>
      <c r="Q5" s="17" t="s">
        <v>167</v>
      </c>
      <c r="R5" s="18" t="s">
        <v>176</v>
      </c>
      <c r="S5" s="19" t="s">
        <v>169</v>
      </c>
      <c r="T5" s="17" t="s">
        <v>167</v>
      </c>
      <c r="U5" s="18" t="s">
        <v>182</v>
      </c>
      <c r="V5" s="19" t="s">
        <v>169</v>
      </c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</row>
    <row r="6" spans="1:37" x14ac:dyDescent="0.25">
      <c r="A6" s="25" t="s">
        <v>5</v>
      </c>
      <c r="B6" s="26">
        <v>1</v>
      </c>
      <c r="C6" s="55">
        <v>17.30416</v>
      </c>
      <c r="D6" s="33">
        <v>15.9755</v>
      </c>
      <c r="E6" s="22">
        <v>0.4720147757847164</v>
      </c>
      <c r="F6" s="34">
        <v>2.9546166053313908E-2</v>
      </c>
      <c r="G6" s="56">
        <v>583.55733655120002</v>
      </c>
      <c r="H6" s="57">
        <v>6.8332745141206699</v>
      </c>
      <c r="I6" s="59">
        <v>1.1709688296449227E-2</v>
      </c>
      <c r="J6" s="56">
        <v>0</v>
      </c>
      <c r="K6" s="57"/>
      <c r="L6" s="59"/>
      <c r="M6" s="56">
        <v>0</v>
      </c>
      <c r="N6" s="57"/>
      <c r="O6" s="59"/>
      <c r="P6" s="58">
        <v>0</v>
      </c>
      <c r="Q6" s="56">
        <v>583.55733655120002</v>
      </c>
      <c r="R6" s="57">
        <v>6.8332745141206699</v>
      </c>
      <c r="S6" s="59">
        <v>1.1709688296449227E-2</v>
      </c>
      <c r="T6" s="63">
        <v>16.132011208043203</v>
      </c>
      <c r="U6" s="64">
        <v>0.47663919184783321</v>
      </c>
      <c r="V6" s="71">
        <v>2.9546172867161619E-2</v>
      </c>
    </row>
    <row r="7" spans="1:37" x14ac:dyDescent="0.25">
      <c r="A7" s="27" t="s">
        <v>6</v>
      </c>
      <c r="B7" s="2">
        <v>1</v>
      </c>
      <c r="C7" s="31">
        <v>10.739509999999999</v>
      </c>
      <c r="D7" s="9">
        <v>20.529699999999998</v>
      </c>
      <c r="E7" s="11">
        <v>0.31645673940084873</v>
      </c>
      <c r="F7" s="12">
        <v>1.5414581771815894E-2</v>
      </c>
      <c r="G7" s="49">
        <v>1446.4322776023494</v>
      </c>
      <c r="H7" s="50">
        <v>22.828495847480216</v>
      </c>
      <c r="I7" s="47">
        <v>1.5782623356083724E-2</v>
      </c>
      <c r="J7" s="49">
        <v>648.34267755307599</v>
      </c>
      <c r="K7" s="50">
        <v>4.6777753402197728</v>
      </c>
      <c r="L7" s="47">
        <v>7.2149736584891577E-3</v>
      </c>
      <c r="M7" s="49">
        <v>131.85875556000002</v>
      </c>
      <c r="N7" s="50">
        <v>1.2102302229743325</v>
      </c>
      <c r="O7" s="47">
        <v>9.1782317968535539E-3</v>
      </c>
      <c r="P7" s="51">
        <v>0</v>
      </c>
      <c r="Q7" s="49">
        <v>2232.9126990754248</v>
      </c>
      <c r="R7" s="50">
        <v>23.334233691822625</v>
      </c>
      <c r="S7" s="47">
        <v>1.0450132556227818E-2</v>
      </c>
      <c r="T7" s="65">
        <v>49.231017687872125</v>
      </c>
      <c r="U7" s="66">
        <v>0.75887558283598566</v>
      </c>
      <c r="V7" s="72">
        <v>1.5414582482273809E-2</v>
      </c>
    </row>
    <row r="8" spans="1:37" x14ac:dyDescent="0.25">
      <c r="A8" s="27" t="s">
        <v>7</v>
      </c>
      <c r="B8" s="2">
        <v>1</v>
      </c>
      <c r="C8" s="31">
        <v>9.6170589999999994</v>
      </c>
      <c r="D8" s="9">
        <v>19.501899999999999</v>
      </c>
      <c r="E8" s="11">
        <v>1.1275902252699017</v>
      </c>
      <c r="F8" s="12">
        <v>5.7819506061968423E-2</v>
      </c>
      <c r="G8" s="49">
        <v>667.97133296136678</v>
      </c>
      <c r="H8" s="50">
        <v>124.97773985775788</v>
      </c>
      <c r="I8" s="47">
        <v>0.18710045430196054</v>
      </c>
      <c r="J8" s="49">
        <v>760.44466599211944</v>
      </c>
      <c r="K8" s="50">
        <v>188.83340877763541</v>
      </c>
      <c r="L8" s="47">
        <v>0.24831972294956214</v>
      </c>
      <c r="M8" s="49">
        <v>666.23899979337614</v>
      </c>
      <c r="N8" s="50">
        <v>105.73432551563694</v>
      </c>
      <c r="O8" s="47">
        <v>0.15870329648733986</v>
      </c>
      <c r="P8" s="51">
        <v>0</v>
      </c>
      <c r="Q8" s="49">
        <v>2126.3806654036898</v>
      </c>
      <c r="R8" s="50">
        <v>249.91446401275303</v>
      </c>
      <c r="S8" s="47">
        <v>0.11753044413865905</v>
      </c>
      <c r="T8" s="65">
        <v>39.880465625890722</v>
      </c>
      <c r="U8" s="66">
        <v>2.3058698776071855</v>
      </c>
      <c r="V8" s="72">
        <v>5.7819532480839347E-2</v>
      </c>
    </row>
    <row r="9" spans="1:37" x14ac:dyDescent="0.25">
      <c r="A9" s="27" t="s">
        <v>8</v>
      </c>
      <c r="B9" s="2">
        <v>1</v>
      </c>
      <c r="C9" s="31">
        <v>10.269690000000001</v>
      </c>
      <c r="D9" s="9">
        <v>17.828099999999999</v>
      </c>
      <c r="E9" s="11">
        <v>1.5352797477814522</v>
      </c>
      <c r="F9" s="12">
        <v>8.6115724490071974E-2</v>
      </c>
      <c r="G9" s="49">
        <v>111.84863181965922</v>
      </c>
      <c r="H9" s="50">
        <v>17.804499026999771</v>
      </c>
      <c r="I9" s="47">
        <v>0.15918387858071537</v>
      </c>
      <c r="J9" s="49">
        <v>24.187961152859241</v>
      </c>
      <c r="K9" s="50">
        <v>1.3059304378961625</v>
      </c>
      <c r="L9" s="47">
        <v>5.3990926711149828E-2</v>
      </c>
      <c r="M9" s="49">
        <v>0</v>
      </c>
      <c r="N9" s="50">
        <v>0</v>
      </c>
      <c r="O9" s="47"/>
      <c r="P9" s="51">
        <v>0</v>
      </c>
      <c r="Q9" s="49">
        <v>136.03659297251846</v>
      </c>
      <c r="R9" s="50">
        <v>17.852328697149272</v>
      </c>
      <c r="S9" s="47">
        <v>0.13123181275758444</v>
      </c>
      <c r="T9" s="65">
        <v>2.4906811972255589</v>
      </c>
      <c r="U9" s="66">
        <v>0.21450027310050526</v>
      </c>
      <c r="V9" s="72">
        <v>8.6121127561184174E-2</v>
      </c>
    </row>
    <row r="10" spans="1:37" x14ac:dyDescent="0.25">
      <c r="A10" s="27" t="s">
        <v>9</v>
      </c>
      <c r="B10" s="2">
        <v>1</v>
      </c>
      <c r="C10" s="31">
        <v>10.82006</v>
      </c>
      <c r="D10" s="9">
        <v>8.86</v>
      </c>
      <c r="E10" s="11">
        <v>0.13657319449828947</v>
      </c>
      <c r="F10" s="12">
        <v>1.5414581771815965E-2</v>
      </c>
      <c r="G10" s="49">
        <v>2435.126773406962</v>
      </c>
      <c r="H10" s="50">
        <v>55.789386806609464</v>
      </c>
      <c r="I10" s="47">
        <v>2.2910259710444185E-2</v>
      </c>
      <c r="J10" s="49">
        <v>681.60466603431394</v>
      </c>
      <c r="K10" s="50">
        <v>8.5203641193720898</v>
      </c>
      <c r="L10" s="47">
        <v>1.2500448638277295E-2</v>
      </c>
      <c r="M10" s="49">
        <v>650.62263576002715</v>
      </c>
      <c r="N10" s="50">
        <v>2.5155360733384264</v>
      </c>
      <c r="O10" s="47">
        <v>3.8663519144240869E-3</v>
      </c>
      <c r="P10" s="51">
        <v>0</v>
      </c>
      <c r="Q10" s="49">
        <v>3798.3361054755901</v>
      </c>
      <c r="R10" s="50">
        <v>56.492302189948319</v>
      </c>
      <c r="S10" s="47">
        <v>1.4872907668310441E-2</v>
      </c>
      <c r="T10" s="65">
        <v>36.413026961411212</v>
      </c>
      <c r="U10" s="66">
        <v>0.56129159976524401</v>
      </c>
      <c r="V10" s="72">
        <v>1.5414582269144338E-2</v>
      </c>
    </row>
    <row r="11" spans="1:37" x14ac:dyDescent="0.25">
      <c r="A11" s="27" t="s">
        <v>10</v>
      </c>
      <c r="B11" s="2">
        <v>1</v>
      </c>
      <c r="C11" s="31">
        <v>10.47035</v>
      </c>
      <c r="D11" s="9">
        <v>15.6525</v>
      </c>
      <c r="E11" s="11">
        <v>1.5292591012063883</v>
      </c>
      <c r="F11" s="12">
        <v>9.770062936951851E-2</v>
      </c>
      <c r="G11" s="49">
        <v>1977.2821471512736</v>
      </c>
      <c r="H11" s="50">
        <v>197.64242951558188</v>
      </c>
      <c r="I11" s="47">
        <v>9.9956614588530487E-2</v>
      </c>
      <c r="J11" s="49">
        <v>640.46750567696154</v>
      </c>
      <c r="K11" s="50">
        <v>32.098254773603131</v>
      </c>
      <c r="L11" s="47">
        <v>5.0116913799828001E-2</v>
      </c>
      <c r="M11" s="49">
        <v>611.35534632800886</v>
      </c>
      <c r="N11" s="50">
        <v>35.537353499346331</v>
      </c>
      <c r="O11" s="47">
        <v>5.8128801380072613E-2</v>
      </c>
      <c r="P11" s="51">
        <v>0</v>
      </c>
      <c r="Q11" s="49">
        <v>3258.2171585051969</v>
      </c>
      <c r="R11" s="50">
        <v>203.36108624333809</v>
      </c>
      <c r="S11" s="47">
        <v>6.2414834969635964E-2</v>
      </c>
      <c r="T11" s="65">
        <v>53.397993518499788</v>
      </c>
      <c r="U11" s="66">
        <v>5.2170176741066339</v>
      </c>
      <c r="V11" s="72">
        <v>9.7700631247486722E-2</v>
      </c>
    </row>
    <row r="12" spans="1:37" x14ac:dyDescent="0.25">
      <c r="A12" s="27" t="s">
        <v>11</v>
      </c>
      <c r="B12" s="2">
        <v>1</v>
      </c>
      <c r="C12" s="31">
        <v>12.481120000000001</v>
      </c>
      <c r="D12" s="9">
        <v>17.397600000000001</v>
      </c>
      <c r="E12" s="11">
        <v>0.40227496502062349</v>
      </c>
      <c r="F12" s="12">
        <v>2.3122440165345995E-2</v>
      </c>
      <c r="G12" s="49">
        <v>820.22212372906529</v>
      </c>
      <c r="H12" s="50">
        <v>23.176185645691532</v>
      </c>
      <c r="I12" s="47">
        <v>2.8255986976214578E-2</v>
      </c>
      <c r="J12" s="49">
        <v>576.04702168742517</v>
      </c>
      <c r="K12" s="50">
        <v>5.6049829942077025</v>
      </c>
      <c r="L12" s="47">
        <v>9.7300789400645155E-3</v>
      </c>
      <c r="M12" s="49">
        <v>40.011669314202599</v>
      </c>
      <c r="N12" s="50">
        <v>2.7657707296723628</v>
      </c>
      <c r="O12" s="47">
        <v>6.9124102470041679E-2</v>
      </c>
      <c r="P12" s="51">
        <v>0</v>
      </c>
      <c r="Q12" s="49">
        <v>1438.1861323170838</v>
      </c>
      <c r="R12" s="50">
        <v>24.004185117975329</v>
      </c>
      <c r="S12" s="47">
        <v>1.6690596980866321E-2</v>
      </c>
      <c r="T12" s="65">
        <v>31.228994195938643</v>
      </c>
      <c r="U12" s="66">
        <v>0.72209064067060813</v>
      </c>
      <c r="V12" s="72">
        <v>2.3122443077738208E-2</v>
      </c>
    </row>
    <row r="13" spans="1:37" x14ac:dyDescent="0.25">
      <c r="A13" s="27" t="s">
        <v>12</v>
      </c>
      <c r="B13" s="2">
        <v>1</v>
      </c>
      <c r="C13" s="31">
        <v>9.6245279999999998</v>
      </c>
      <c r="D13" s="9">
        <v>17.409099999999999</v>
      </c>
      <c r="E13" s="11">
        <v>2.0821540033627102</v>
      </c>
      <c r="F13" s="12">
        <v>0.11960147298612279</v>
      </c>
      <c r="G13" s="49">
        <v>1256.1388798204489</v>
      </c>
      <c r="H13" s="50">
        <v>168.51391799668218</v>
      </c>
      <c r="I13" s="47">
        <v>0.13415229852671176</v>
      </c>
      <c r="J13" s="49">
        <v>1001.750490889073</v>
      </c>
      <c r="K13" s="50">
        <v>11.540850596938416</v>
      </c>
      <c r="L13" s="47">
        <v>1.152068374500689E-2</v>
      </c>
      <c r="M13" s="49">
        <v>1052.7595873219616</v>
      </c>
      <c r="N13" s="50">
        <v>393.88780956052886</v>
      </c>
      <c r="O13" s="47">
        <v>0.37414791971879485</v>
      </c>
      <c r="P13" s="51">
        <v>0</v>
      </c>
      <c r="Q13" s="49">
        <v>3360.780366951577</v>
      </c>
      <c r="R13" s="50">
        <v>428.57640895350835</v>
      </c>
      <c r="S13" s="47">
        <v>0.12752288521080954</v>
      </c>
      <c r="T13" s="65">
        <v>56.311343845338421</v>
      </c>
      <c r="U13" s="66">
        <v>6.7349200086724874</v>
      </c>
      <c r="V13" s="72">
        <v>0.11960147900519372</v>
      </c>
    </row>
    <row r="14" spans="1:37" x14ac:dyDescent="0.25">
      <c r="A14" s="27" t="s">
        <v>13</v>
      </c>
      <c r="B14" s="2">
        <v>1</v>
      </c>
      <c r="C14" s="31">
        <v>12.98185</v>
      </c>
      <c r="D14" s="9">
        <v>20.831299999999999</v>
      </c>
      <c r="E14" s="11">
        <v>1.2044554766286819</v>
      </c>
      <c r="F14" s="12">
        <v>5.7819506061968381E-2</v>
      </c>
      <c r="G14" s="49">
        <v>2303.903302680927</v>
      </c>
      <c r="H14" s="50">
        <v>237.5236035547652</v>
      </c>
      <c r="I14" s="47">
        <v>0.10309616869699866</v>
      </c>
      <c r="J14" s="49">
        <v>671.0861768792272</v>
      </c>
      <c r="K14" s="50">
        <v>46.138830572651472</v>
      </c>
      <c r="L14" s="47">
        <v>6.8752467510524953E-2</v>
      </c>
      <c r="M14" s="49">
        <v>95.558970184355289</v>
      </c>
      <c r="N14" s="50">
        <v>9.267819963839921</v>
      </c>
      <c r="O14" s="47">
        <v>9.6985347853374301E-2</v>
      </c>
      <c r="P14" s="51">
        <v>0</v>
      </c>
      <c r="Q14" s="49">
        <v>3075.0988768961456</v>
      </c>
      <c r="R14" s="50">
        <v>242.1407574513949</v>
      </c>
      <c r="S14" s="47">
        <v>7.8742429803037722E-2</v>
      </c>
      <c r="T14" s="65">
        <v>83.159533576942451</v>
      </c>
      <c r="U14" s="66">
        <v>4.8082436272900733</v>
      </c>
      <c r="V14" s="72">
        <v>5.781951173212508E-2</v>
      </c>
    </row>
    <row r="15" spans="1:37" x14ac:dyDescent="0.25">
      <c r="A15" s="27" t="s">
        <v>14</v>
      </c>
      <c r="B15" s="2">
        <v>1</v>
      </c>
      <c r="C15" s="31">
        <v>10.169919999999999</v>
      </c>
      <c r="D15" s="9">
        <v>19.079699999999999</v>
      </c>
      <c r="E15" s="11">
        <v>0.14705063229830076</v>
      </c>
      <c r="F15" s="12">
        <v>7.7071773821548962E-3</v>
      </c>
      <c r="G15" s="49">
        <v>419.41818880776754</v>
      </c>
      <c r="H15" s="50">
        <v>10.569877596157117</v>
      </c>
      <c r="I15" s="47">
        <v>2.5201285681488703E-2</v>
      </c>
      <c r="J15" s="49">
        <v>419.41818880776754</v>
      </c>
      <c r="K15" s="50">
        <v>0.64237523575901756</v>
      </c>
      <c r="L15" s="47">
        <v>1.5315864998249711E-3</v>
      </c>
      <c r="M15" s="49">
        <v>400.35372568014185</v>
      </c>
      <c r="N15" s="50">
        <v>0.64844811088699161</v>
      </c>
      <c r="O15" s="47">
        <v>1.6196879641506372E-3</v>
      </c>
      <c r="P15" s="51">
        <v>0</v>
      </c>
      <c r="Q15" s="49">
        <v>1258.2545664233028</v>
      </c>
      <c r="R15" s="50">
        <v>10.609215017793423</v>
      </c>
      <c r="S15" s="47">
        <v>8.4316920446003488E-3</v>
      </c>
      <c r="T15" s="65">
        <v>24.415048628096251</v>
      </c>
      <c r="U15" s="66">
        <v>0.18817118169605596</v>
      </c>
      <c r="V15" s="72">
        <v>7.7071802953328173E-3</v>
      </c>
    </row>
    <row r="16" spans="1:37" x14ac:dyDescent="0.25">
      <c r="A16" s="27" t="s">
        <v>15</v>
      </c>
      <c r="B16" s="2">
        <v>1</v>
      </c>
      <c r="C16" s="31">
        <v>13.8</v>
      </c>
      <c r="D16" s="9">
        <v>25.39</v>
      </c>
      <c r="E16" s="11">
        <v>2.6441001452206474</v>
      </c>
      <c r="F16" s="12">
        <v>0.10413943069006094</v>
      </c>
      <c r="G16" s="49">
        <v>2324.1577332670722</v>
      </c>
      <c r="H16" s="50">
        <v>127.79293746524587</v>
      </c>
      <c r="I16" s="47">
        <v>5.4984623305065934E-2</v>
      </c>
      <c r="J16" s="49">
        <v>137.79919999448802</v>
      </c>
      <c r="K16" s="50">
        <v>19.609157497177449</v>
      </c>
      <c r="L16" s="47">
        <v>0.14230240449844278</v>
      </c>
      <c r="M16" s="49">
        <v>131.53559999473856</v>
      </c>
      <c r="N16" s="50">
        <v>4.8244752572420735</v>
      </c>
      <c r="O16" s="47">
        <v>3.6678095188185197E-2</v>
      </c>
      <c r="P16" s="51">
        <v>0</v>
      </c>
      <c r="Q16" s="49">
        <v>2599.7561332560485</v>
      </c>
      <c r="R16" s="50">
        <v>129.3786283945424</v>
      </c>
      <c r="S16" s="47">
        <v>4.9765678687909445E-2</v>
      </c>
      <c r="T16" s="65">
        <v>91.09077534825208</v>
      </c>
      <c r="U16" s="66">
        <v>9.4861416461427304</v>
      </c>
      <c r="V16" s="72">
        <v>0.10413943244939958</v>
      </c>
    </row>
    <row r="17" spans="1:22" x14ac:dyDescent="0.25">
      <c r="A17" s="27" t="s">
        <v>16</v>
      </c>
      <c r="B17" s="2">
        <v>1</v>
      </c>
      <c r="C17" s="31">
        <v>10.72903</v>
      </c>
      <c r="D17" s="9">
        <v>21.2179</v>
      </c>
      <c r="E17" s="11">
        <v>0.62690759670260865</v>
      </c>
      <c r="F17" s="12">
        <v>2.9546166053313887E-2</v>
      </c>
      <c r="G17" s="49">
        <v>2509.9038406795762</v>
      </c>
      <c r="H17" s="50">
        <v>4.8983652714030956</v>
      </c>
      <c r="I17" s="47">
        <v>1.9516147160748695E-3</v>
      </c>
      <c r="J17" s="49">
        <v>1531.6324802307847</v>
      </c>
      <c r="K17" s="50">
        <v>26.35989641746113</v>
      </c>
      <c r="L17" s="47">
        <v>1.7210327384471012E-2</v>
      </c>
      <c r="M17" s="49">
        <v>1462.0128220384763</v>
      </c>
      <c r="N17" s="50">
        <v>25.255532625246062</v>
      </c>
      <c r="O17" s="47">
        <v>1.7274494617654866E-2</v>
      </c>
      <c r="P17" s="51">
        <v>0</v>
      </c>
      <c r="Q17" s="49">
        <v>5573.1688011411461</v>
      </c>
      <c r="R17" s="50">
        <v>36.833137928450192</v>
      </c>
      <c r="S17" s="47">
        <v>6.609011720748229E-3</v>
      </c>
      <c r="T17" s="65">
        <v>126.87178646103555</v>
      </c>
      <c r="U17" s="66">
        <v>3.7485748732776107</v>
      </c>
      <c r="V17" s="72">
        <v>2.9546166077111722E-2</v>
      </c>
    </row>
    <row r="18" spans="1:22" x14ac:dyDescent="0.25">
      <c r="A18" s="27" t="s">
        <v>17</v>
      </c>
      <c r="B18" s="2">
        <v>1</v>
      </c>
      <c r="C18" s="31">
        <v>10.98883</v>
      </c>
      <c r="D18" s="9">
        <v>21.123999999999999</v>
      </c>
      <c r="E18" s="11">
        <v>1.2213792460530206</v>
      </c>
      <c r="F18" s="12">
        <v>5.7819506061968409E-2</v>
      </c>
      <c r="G18" s="49">
        <v>766.31489400399994</v>
      </c>
      <c r="H18" s="50">
        <v>71.68893240325356</v>
      </c>
      <c r="I18" s="47">
        <v>9.355022715098027E-2</v>
      </c>
      <c r="J18" s="49">
        <v>313.87807136399999</v>
      </c>
      <c r="K18" s="50">
        <v>2.4390049817471842</v>
      </c>
      <c r="L18" s="47">
        <v>7.7705491535237084E-3</v>
      </c>
      <c r="M18" s="49">
        <v>299.61088630199998</v>
      </c>
      <c r="N18" s="50">
        <v>7.8661697936163071</v>
      </c>
      <c r="O18" s="47">
        <v>2.6254619418893253E-2</v>
      </c>
      <c r="P18" s="51">
        <v>0</v>
      </c>
      <c r="Q18" s="49">
        <v>1394.0710367319998</v>
      </c>
      <c r="R18" s="50">
        <v>72.160435154184384</v>
      </c>
      <c r="S18" s="47">
        <v>5.17623802897045E-2</v>
      </c>
      <c r="T18" s="65">
        <v>32.36029842361966</v>
      </c>
      <c r="U18" s="66">
        <v>1.8710568566756225</v>
      </c>
      <c r="V18" s="72">
        <v>5.781951798410935E-2</v>
      </c>
    </row>
    <row r="19" spans="1:22" x14ac:dyDescent="0.25">
      <c r="A19" s="27" t="s">
        <v>18</v>
      </c>
      <c r="B19" s="2">
        <v>1</v>
      </c>
      <c r="C19" s="31">
        <v>10.221640000000001</v>
      </c>
      <c r="D19" s="9">
        <v>27.72</v>
      </c>
      <c r="E19" s="11">
        <v>0.56973164310128788</v>
      </c>
      <c r="F19" s="12">
        <v>2.0553089577968538E-2</v>
      </c>
      <c r="G19" s="49">
        <v>1272.895739770916</v>
      </c>
      <c r="H19" s="50">
        <v>33.6987409575204</v>
      </c>
      <c r="I19" s="47">
        <v>2.6474077887624313E-2</v>
      </c>
      <c r="J19" s="49">
        <v>0</v>
      </c>
      <c r="K19" s="50"/>
      <c r="L19" s="47"/>
      <c r="M19" s="49">
        <v>0</v>
      </c>
      <c r="N19" s="50"/>
      <c r="O19" s="47"/>
      <c r="P19" s="51">
        <v>0</v>
      </c>
      <c r="Q19" s="49">
        <v>1272.895739770916</v>
      </c>
      <c r="R19" s="50">
        <v>33.6987409575204</v>
      </c>
      <c r="S19" s="47">
        <v>2.6474077887624313E-2</v>
      </c>
      <c r="T19" s="65">
        <v>36.06671933025634</v>
      </c>
      <c r="U19" s="66">
        <v>0.74128289271635839</v>
      </c>
      <c r="V19" s="72">
        <v>2.0553100101192094E-2</v>
      </c>
    </row>
    <row r="20" spans="1:22" x14ac:dyDescent="0.25">
      <c r="A20" s="27" t="s">
        <v>19</v>
      </c>
      <c r="B20" s="2">
        <v>1</v>
      </c>
      <c r="C20" s="31">
        <v>10.099170000000001</v>
      </c>
      <c r="D20" s="9">
        <v>16.972000000000001</v>
      </c>
      <c r="E20" s="11">
        <v>4.3601881247846641E-2</v>
      </c>
      <c r="F20" s="12">
        <v>2.5690479170307934E-3</v>
      </c>
      <c r="G20" s="49">
        <v>1486.6449576728348</v>
      </c>
      <c r="H20" s="50">
        <v>8.3256365078354424</v>
      </c>
      <c r="I20" s="47">
        <v>5.6002857069977433E-3</v>
      </c>
      <c r="J20" s="49">
        <v>217.69674606613998</v>
      </c>
      <c r="K20" s="50">
        <v>0.82129535371910256</v>
      </c>
      <c r="L20" s="47">
        <v>3.7726579223631529E-3</v>
      </c>
      <c r="M20" s="49">
        <v>207.80143942677</v>
      </c>
      <c r="N20" s="50">
        <v>1.5356919471128618</v>
      </c>
      <c r="O20" s="47">
        <v>7.3901891697629235E-3</v>
      </c>
      <c r="P20" s="51">
        <v>0</v>
      </c>
      <c r="Q20" s="49">
        <v>1922.0384498051153</v>
      </c>
      <c r="R20" s="50">
        <v>8.5058273598204543</v>
      </c>
      <c r="S20" s="47">
        <v>4.4254199808973129E-3</v>
      </c>
      <c r="T20" s="65">
        <v>32.944337406358024</v>
      </c>
      <c r="U20" s="66">
        <v>8.4635615382716023E-2</v>
      </c>
      <c r="V20" s="72">
        <v>2.5690489487999826E-3</v>
      </c>
    </row>
    <row r="21" spans="1:22" x14ac:dyDescent="0.25">
      <c r="A21" s="27" t="s">
        <v>20</v>
      </c>
      <c r="B21" s="2">
        <v>1</v>
      </c>
      <c r="C21" s="31">
        <v>13.6259</v>
      </c>
      <c r="D21" s="9">
        <v>15.7628</v>
      </c>
      <c r="E21" s="11">
        <v>0.9924612585884075</v>
      </c>
      <c r="F21" s="12">
        <v>6.2962243928008199E-2</v>
      </c>
      <c r="G21" s="49">
        <v>1156.0879604518948</v>
      </c>
      <c r="H21" s="50">
        <v>216.30458261357646</v>
      </c>
      <c r="I21" s="47">
        <v>0.18710045430196051</v>
      </c>
      <c r="J21" s="49">
        <v>375.02205041501202</v>
      </c>
      <c r="K21" s="50">
        <v>9.2435554091187733</v>
      </c>
      <c r="L21" s="47">
        <v>2.4648031759437996E-2</v>
      </c>
      <c r="M21" s="49">
        <v>357.97559357796604</v>
      </c>
      <c r="N21" s="50">
        <v>0.91647191156508101</v>
      </c>
      <c r="O21" s="47">
        <v>2.5601519433348634E-3</v>
      </c>
      <c r="P21" s="51">
        <v>0</v>
      </c>
      <c r="Q21" s="49">
        <v>1906.1320612819186</v>
      </c>
      <c r="R21" s="50">
        <v>216.50393921820373</v>
      </c>
      <c r="S21" s="47">
        <v>0.11358286428097733</v>
      </c>
      <c r="T21" s="65">
        <v>40.940349783781429</v>
      </c>
      <c r="U21" s="66">
        <v>2.577697443996652</v>
      </c>
      <c r="V21" s="72">
        <v>6.2962272125427959E-2</v>
      </c>
    </row>
    <row r="22" spans="1:22" x14ac:dyDescent="0.25">
      <c r="A22" s="27" t="s">
        <v>21</v>
      </c>
      <c r="B22" s="2">
        <v>1</v>
      </c>
      <c r="C22" s="31">
        <v>10.205500000000001</v>
      </c>
      <c r="D22" s="9">
        <v>24.837</v>
      </c>
      <c r="E22" s="11">
        <v>1.2445025029251027</v>
      </c>
      <c r="F22" s="12">
        <v>5.0106796429725924E-2</v>
      </c>
      <c r="G22" s="49">
        <v>130.52752096489593</v>
      </c>
      <c r="H22" s="50">
        <v>4.9674188999733024</v>
      </c>
      <c r="I22" s="47">
        <v>3.8056486963459916E-2</v>
      </c>
      <c r="J22" s="49">
        <v>800.16113895009585</v>
      </c>
      <c r="K22" s="50">
        <v>17.806026560637118</v>
      </c>
      <c r="L22" s="47">
        <v>2.2253050909221472E-2</v>
      </c>
      <c r="M22" s="49">
        <v>763.790178088728</v>
      </c>
      <c r="N22" s="50">
        <v>26.285086827607181</v>
      </c>
      <c r="O22" s="47">
        <v>3.4414015238297152E-2</v>
      </c>
      <c r="P22" s="51">
        <v>0</v>
      </c>
      <c r="Q22" s="49">
        <v>1730.8497988650875</v>
      </c>
      <c r="R22" s="50">
        <v>32.13464830896357</v>
      </c>
      <c r="S22" s="47">
        <v>1.8565821442180688E-2</v>
      </c>
      <c r="T22" s="65">
        <v>43.872542797550345</v>
      </c>
      <c r="U22" s="66">
        <v>2.1983126211817332</v>
      </c>
      <c r="V22" s="72">
        <v>5.0106797577834435E-2</v>
      </c>
    </row>
    <row r="23" spans="1:22" x14ac:dyDescent="0.25">
      <c r="A23" s="27" t="s">
        <v>22</v>
      </c>
      <c r="B23" s="2">
        <v>1</v>
      </c>
      <c r="C23" s="31">
        <v>11.441269999999999</v>
      </c>
      <c r="D23" s="9">
        <v>17.8202</v>
      </c>
      <c r="E23" s="11">
        <v>1.5116675810272191</v>
      </c>
      <c r="F23" s="12">
        <v>8.4828878521409343E-2</v>
      </c>
      <c r="G23" s="49">
        <v>419.78945028368616</v>
      </c>
      <c r="H23" s="50">
        <v>52.896169313371161</v>
      </c>
      <c r="I23" s="47">
        <v>0.12600642840744303</v>
      </c>
      <c r="J23" s="49">
        <v>334.99134173330015</v>
      </c>
      <c r="K23" s="50">
        <v>18.923163045954283</v>
      </c>
      <c r="L23" s="47">
        <v>5.6488513846485504E-2</v>
      </c>
      <c r="M23" s="49">
        <v>319.7644625636047</v>
      </c>
      <c r="N23" s="50">
        <v>0.55133275791784098</v>
      </c>
      <c r="O23" s="47">
        <v>1.7241839618377692E-3</v>
      </c>
      <c r="P23" s="51">
        <v>0</v>
      </c>
      <c r="Q23" s="49">
        <v>1089.7721337502865</v>
      </c>
      <c r="R23" s="50">
        <v>56.181801283890429</v>
      </c>
      <c r="S23" s="47">
        <v>5.1553714344437521E-2</v>
      </c>
      <c r="T23" s="65">
        <v>22.218897574855227</v>
      </c>
      <c r="U23" s="66">
        <v>1.8848044563445179</v>
      </c>
      <c r="V23" s="72">
        <v>8.4828891712319748E-2</v>
      </c>
    </row>
    <row r="24" spans="1:22" x14ac:dyDescent="0.25">
      <c r="A24" s="27" t="s">
        <v>23</v>
      </c>
      <c r="B24" s="2">
        <v>1</v>
      </c>
      <c r="C24" s="31">
        <v>7.52</v>
      </c>
      <c r="D24" s="9">
        <v>16.770099999999999</v>
      </c>
      <c r="E24" s="11">
        <v>1.1205752995955192</v>
      </c>
      <c r="F24" s="12">
        <v>6.6819834085397184E-2</v>
      </c>
      <c r="G24" s="49">
        <v>1792.8430184724889</v>
      </c>
      <c r="H24" s="50">
        <v>261.05126141228351</v>
      </c>
      <c r="I24" s="47">
        <v>0.14560742838193411</v>
      </c>
      <c r="J24" s="49">
        <v>428.39000944172875</v>
      </c>
      <c r="K24" s="50">
        <v>7.7769085621676162</v>
      </c>
      <c r="L24" s="47">
        <v>1.8153804689101792E-2</v>
      </c>
      <c r="M24" s="49">
        <v>408.91773628528659</v>
      </c>
      <c r="N24" s="50">
        <v>33.005570266818516</v>
      </c>
      <c r="O24" s="47">
        <v>8.0714450213506428E-2</v>
      </c>
      <c r="P24" s="51">
        <v>0</v>
      </c>
      <c r="Q24" s="49">
        <v>2649.6230373559461</v>
      </c>
      <c r="R24" s="50">
        <v>263.24439036827852</v>
      </c>
      <c r="S24" s="47">
        <v>9.9351638575338477E-2</v>
      </c>
      <c r="T24" s="65">
        <v>33.414701360669739</v>
      </c>
      <c r="U24" s="66">
        <v>2.2327651524805736</v>
      </c>
      <c r="V24" s="72">
        <v>6.6819844606141404E-2</v>
      </c>
    </row>
    <row r="25" spans="1:22" x14ac:dyDescent="0.25">
      <c r="A25" s="27" t="s">
        <v>24</v>
      </c>
      <c r="B25" s="2">
        <v>1</v>
      </c>
      <c r="C25" s="31">
        <v>10.12327</v>
      </c>
      <c r="D25" s="9">
        <v>17.597200000000001</v>
      </c>
      <c r="E25" s="11">
        <v>1.0853334397370593</v>
      </c>
      <c r="F25" s="12">
        <v>6.1676484880382063E-2</v>
      </c>
      <c r="G25" s="49">
        <v>1102.7676430666618</v>
      </c>
      <c r="H25" s="50">
        <v>116.77902589799471</v>
      </c>
      <c r="I25" s="47">
        <v>0.10589631155049721</v>
      </c>
      <c r="J25" s="49">
        <v>53.289537331360002</v>
      </c>
      <c r="K25" s="50">
        <v>5.8332533052785012</v>
      </c>
      <c r="L25" s="47">
        <v>0.10946338807572512</v>
      </c>
      <c r="M25" s="49">
        <v>0</v>
      </c>
      <c r="N25" s="50">
        <v>0</v>
      </c>
      <c r="O25" s="47"/>
      <c r="P25" s="51">
        <v>0</v>
      </c>
      <c r="Q25" s="49">
        <v>1156.0571803980215</v>
      </c>
      <c r="R25" s="50">
        <v>116.92462415508575</v>
      </c>
      <c r="S25" s="47">
        <v>0.1011408658132546</v>
      </c>
      <c r="T25" s="65">
        <v>20.594142129677536</v>
      </c>
      <c r="U25" s="66">
        <v>1.2701755735611044</v>
      </c>
      <c r="V25" s="72">
        <v>6.1676546930823424E-2</v>
      </c>
    </row>
    <row r="26" spans="1:22" x14ac:dyDescent="0.25">
      <c r="A26" s="27" t="s">
        <v>25</v>
      </c>
      <c r="B26" s="2">
        <v>1</v>
      </c>
      <c r="C26" s="31">
        <v>11.14687</v>
      </c>
      <c r="D26" s="9">
        <v>17.989999999999998</v>
      </c>
      <c r="E26" s="11">
        <v>1.5029224122528819</v>
      </c>
      <c r="F26" s="12">
        <v>8.3542101848409225E-2</v>
      </c>
      <c r="G26" s="49">
        <v>903.75999999999988</v>
      </c>
      <c r="H26" s="50">
        <v>57.32321776349422</v>
      </c>
      <c r="I26" s="47">
        <v>6.3427478272433196E-2</v>
      </c>
      <c r="J26" s="49">
        <v>872.95999999999992</v>
      </c>
      <c r="K26" s="50">
        <v>10.224222800902092</v>
      </c>
      <c r="L26" s="47">
        <v>1.1712132057484986E-2</v>
      </c>
      <c r="M26" s="49">
        <v>540.54</v>
      </c>
      <c r="N26" s="50">
        <v>7.3429546566746611</v>
      </c>
      <c r="O26" s="47">
        <v>1.3584479699327823E-2</v>
      </c>
      <c r="P26" s="51">
        <v>0</v>
      </c>
      <c r="Q26" s="49">
        <v>2342.9999999999995</v>
      </c>
      <c r="R26" s="50">
        <v>58.689053576739887</v>
      </c>
      <c r="S26" s="47">
        <v>2.5048678436508705E-2</v>
      </c>
      <c r="T26" s="65">
        <v>46.984692421589983</v>
      </c>
      <c r="U26" s="66">
        <v>3.9251999917406653</v>
      </c>
      <c r="V26" s="72">
        <v>8.3542102532462095E-2</v>
      </c>
    </row>
    <row r="27" spans="1:22" x14ac:dyDescent="0.25">
      <c r="A27" s="27" t="s">
        <v>26</v>
      </c>
      <c r="B27" s="2">
        <v>1</v>
      </c>
      <c r="C27" s="31">
        <v>12.795769999999999</v>
      </c>
      <c r="D27" s="9">
        <v>26.071899999999999</v>
      </c>
      <c r="E27" s="11">
        <v>1.0718284165381902</v>
      </c>
      <c r="F27" s="12">
        <v>4.1110483568063322E-2</v>
      </c>
      <c r="G27" s="49">
        <v>289.91588355279436</v>
      </c>
      <c r="H27" s="50">
        <v>4.7232342658683804</v>
      </c>
      <c r="I27" s="47">
        <v>1.6291740238538081E-2</v>
      </c>
      <c r="J27" s="49">
        <v>158.50832023851441</v>
      </c>
      <c r="K27" s="50">
        <v>16.708233409592459</v>
      </c>
      <c r="L27" s="47">
        <v>0.10540918851736519</v>
      </c>
      <c r="M27" s="49">
        <v>98.432184578431205</v>
      </c>
      <c r="N27" s="50">
        <v>11.849206270518872</v>
      </c>
      <c r="O27" s="47">
        <v>0.12037938933558232</v>
      </c>
      <c r="P27" s="51">
        <v>0</v>
      </c>
      <c r="Q27" s="49">
        <v>551.54363525442704</v>
      </c>
      <c r="R27" s="50">
        <v>21.020887108802015</v>
      </c>
      <c r="S27" s="47">
        <v>3.8112826919134112E-2</v>
      </c>
      <c r="T27" s="65">
        <v>18.400049193723881</v>
      </c>
      <c r="U27" s="66">
        <v>0.75643598863874772</v>
      </c>
      <c r="V27" s="72">
        <v>4.1110541644462692E-2</v>
      </c>
    </row>
    <row r="28" spans="1:22" x14ac:dyDescent="0.25">
      <c r="A28" s="27" t="s">
        <v>27</v>
      </c>
      <c r="B28" s="2">
        <v>1</v>
      </c>
      <c r="C28" s="31">
        <v>10.81311</v>
      </c>
      <c r="D28" s="9">
        <v>19.141100000000002</v>
      </c>
      <c r="E28" s="11">
        <v>1.106728947482742</v>
      </c>
      <c r="F28" s="12">
        <v>5.7819506061968312E-2</v>
      </c>
      <c r="G28" s="49">
        <v>1452.27167227428</v>
      </c>
      <c r="H28" s="50">
        <v>124.76970443221779</v>
      </c>
      <c r="I28" s="47">
        <v>8.5913473914165456E-2</v>
      </c>
      <c r="J28" s="49">
        <v>645.68070766628</v>
      </c>
      <c r="K28" s="50">
        <v>27.922330025198171</v>
      </c>
      <c r="L28" s="47">
        <v>4.3244795289175381E-2</v>
      </c>
      <c r="M28" s="49">
        <v>144.14938440000003</v>
      </c>
      <c r="N28" s="50">
        <v>8.3599837250698847</v>
      </c>
      <c r="O28" s="47">
        <v>5.7995278716361155E-2</v>
      </c>
      <c r="P28" s="51">
        <v>0</v>
      </c>
      <c r="Q28" s="49">
        <v>2248.9660207405595</v>
      </c>
      <c r="R28" s="50">
        <v>128.12893890929755</v>
      </c>
      <c r="S28" s="47">
        <v>5.6972376517767979E-2</v>
      </c>
      <c r="T28" s="65">
        <v>46.547933692632881</v>
      </c>
      <c r="U28" s="66">
        <v>2.6913787926338006</v>
      </c>
      <c r="V28" s="72">
        <v>5.7819511611527534E-2</v>
      </c>
    </row>
    <row r="29" spans="1:22" x14ac:dyDescent="0.25">
      <c r="A29" s="27" t="s">
        <v>28</v>
      </c>
      <c r="B29" s="2">
        <v>1</v>
      </c>
      <c r="C29" s="31">
        <v>9.8464950000000009</v>
      </c>
      <c r="D29" s="9">
        <v>15.1937</v>
      </c>
      <c r="E29" s="11">
        <v>0.37083481327650364</v>
      </c>
      <c r="F29" s="12">
        <v>2.4407143307851521E-2</v>
      </c>
      <c r="G29" s="49">
        <v>497.77851854920198</v>
      </c>
      <c r="H29" s="50">
        <v>26.884428390708383</v>
      </c>
      <c r="I29" s="47">
        <v>5.4008815947028541E-2</v>
      </c>
      <c r="J29" s="49">
        <v>178.38182928285721</v>
      </c>
      <c r="K29" s="50">
        <v>4.6862624153677261</v>
      </c>
      <c r="L29" s="47">
        <v>2.6270962878942084E-2</v>
      </c>
      <c r="M29" s="49">
        <v>151.14349673262001</v>
      </c>
      <c r="N29" s="50">
        <v>1.2190909218107611</v>
      </c>
      <c r="O29" s="47">
        <v>8.0657848214759145E-3</v>
      </c>
      <c r="P29" s="51">
        <v>0</v>
      </c>
      <c r="Q29" s="49">
        <v>834.50115393289911</v>
      </c>
      <c r="R29" s="50">
        <v>27.317022678111474</v>
      </c>
      <c r="S29" s="47">
        <v>3.2734553510644984E-2</v>
      </c>
      <c r="T29" s="65">
        <v>12.484528734128668</v>
      </c>
      <c r="U29" s="66">
        <v>0.30471207548034218</v>
      </c>
      <c r="V29" s="72">
        <v>2.4407174829704049E-2</v>
      </c>
    </row>
    <row r="30" spans="1:22" x14ac:dyDescent="0.25">
      <c r="A30" s="27" t="s">
        <v>29</v>
      </c>
      <c r="B30" s="2">
        <v>1</v>
      </c>
      <c r="C30" s="31">
        <v>9.0650750000000002</v>
      </c>
      <c r="D30" s="9">
        <v>16.392399999999999</v>
      </c>
      <c r="E30" s="11">
        <v>1.791558107100041</v>
      </c>
      <c r="F30" s="12">
        <v>0.10929199550401657</v>
      </c>
      <c r="G30" s="49">
        <v>1488.2046666278181</v>
      </c>
      <c r="H30" s="50">
        <v>64.40196022783887</v>
      </c>
      <c r="I30" s="47">
        <v>4.327493500861667E-2</v>
      </c>
      <c r="J30" s="49">
        <v>540.13714903794801</v>
      </c>
      <c r="K30" s="50">
        <v>5.3427645273196642</v>
      </c>
      <c r="L30" s="47">
        <v>9.8914961447028743E-3</v>
      </c>
      <c r="M30" s="49">
        <v>0</v>
      </c>
      <c r="N30" s="50">
        <v>0</v>
      </c>
      <c r="O30" s="47"/>
      <c r="P30" s="51">
        <v>0</v>
      </c>
      <c r="Q30" s="49">
        <v>2028.3418156657663</v>
      </c>
      <c r="R30" s="50">
        <v>64.623197181681789</v>
      </c>
      <c r="S30" s="47">
        <v>3.1860111881818302E-2</v>
      </c>
      <c r="T30" s="65">
        <v>30.140821749099672</v>
      </c>
      <c r="U30" s="66">
        <v>3.2941505891111205</v>
      </c>
      <c r="V30" s="72">
        <v>0.10929199663275667</v>
      </c>
    </row>
    <row r="31" spans="1:22" x14ac:dyDescent="0.25">
      <c r="A31" s="27" t="s">
        <v>30</v>
      </c>
      <c r="B31" s="2">
        <v>1</v>
      </c>
      <c r="C31" s="31">
        <v>10.240399999999999</v>
      </c>
      <c r="D31" s="9">
        <v>18.492999999999999</v>
      </c>
      <c r="E31" s="11">
        <v>1.8067777389305058</v>
      </c>
      <c r="F31" s="12">
        <v>9.770062936951851E-2</v>
      </c>
      <c r="G31" s="49">
        <v>2665.1033415800161</v>
      </c>
      <c r="H31" s="50">
        <v>653.09670238780029</v>
      </c>
      <c r="I31" s="47">
        <v>0.24505492608801036</v>
      </c>
      <c r="J31" s="49">
        <v>268.31912778338926</v>
      </c>
      <c r="K31" s="50">
        <v>80.020524119959688</v>
      </c>
      <c r="L31" s="47">
        <v>0.29822892158683251</v>
      </c>
      <c r="M31" s="49">
        <v>194.15951908122003</v>
      </c>
      <c r="N31" s="50">
        <v>97.592955161543046</v>
      </c>
      <c r="O31" s="47">
        <v>0.50264316487474592</v>
      </c>
      <c r="P31" s="51">
        <v>0</v>
      </c>
      <c r="Q31" s="49">
        <v>3136.8276798294455</v>
      </c>
      <c r="R31" s="50">
        <v>665.17890213642147</v>
      </c>
      <c r="S31" s="47">
        <v>2.1205465203386301E-2</v>
      </c>
      <c r="T31" s="65">
        <v>59.40389916005131</v>
      </c>
      <c r="U31" s="66">
        <v>5.8037997242589583</v>
      </c>
      <c r="V31" s="72">
        <v>9.7700652757184189E-2</v>
      </c>
    </row>
    <row r="32" spans="1:22" x14ac:dyDescent="0.25">
      <c r="A32" s="27" t="s">
        <v>31</v>
      </c>
      <c r="B32" s="2">
        <v>1</v>
      </c>
      <c r="C32" s="31">
        <v>12.87942</v>
      </c>
      <c r="D32" s="9">
        <v>10.53</v>
      </c>
      <c r="E32" s="11">
        <v>0.45995750567011268</v>
      </c>
      <c r="F32" s="12">
        <v>4.3680674802479842E-2</v>
      </c>
      <c r="G32" s="49">
        <v>618.29239999999993</v>
      </c>
      <c r="H32" s="50">
        <v>5.3513126852643262</v>
      </c>
      <c r="I32" s="47">
        <v>8.6549870017233379E-3</v>
      </c>
      <c r="J32" s="49">
        <v>448.16640000000001</v>
      </c>
      <c r="K32" s="50">
        <v>19.753228050002757</v>
      </c>
      <c r="L32" s="47">
        <v>4.4075655939407231E-2</v>
      </c>
      <c r="M32" s="49">
        <v>196.30800000000005</v>
      </c>
      <c r="N32" s="50">
        <v>13.290404136748768</v>
      </c>
      <c r="O32" s="47">
        <v>6.770179583485525E-2</v>
      </c>
      <c r="P32" s="51">
        <v>0</v>
      </c>
      <c r="Q32" s="49">
        <v>1272.1148000000001</v>
      </c>
      <c r="R32" s="50">
        <v>24.402077943671014</v>
      </c>
      <c r="S32" s="47">
        <v>1.9182292308580179E-2</v>
      </c>
      <c r="T32" s="65">
        <v>17.25245813967905</v>
      </c>
      <c r="U32" s="66">
        <v>0.75359905844620023</v>
      </c>
      <c r="V32" s="72">
        <v>4.3680677405209437E-2</v>
      </c>
    </row>
    <row r="33" spans="1:22" x14ac:dyDescent="0.25">
      <c r="A33" s="27" t="s">
        <v>32</v>
      </c>
      <c r="B33" s="2">
        <v>1</v>
      </c>
      <c r="C33" s="31">
        <v>11.421889999999999</v>
      </c>
      <c r="D33" s="9">
        <v>22.38331633839023</v>
      </c>
      <c r="E33" s="11">
        <v>0.17251218942086016</v>
      </c>
      <c r="F33" s="12">
        <v>7.7071773821549344E-3</v>
      </c>
      <c r="G33" s="49">
        <v>1948.3330873697982</v>
      </c>
      <c r="H33" s="50">
        <v>40.173135330684374</v>
      </c>
      <c r="I33" s="47">
        <v>2.0619233739399827E-2</v>
      </c>
      <c r="J33" s="49">
        <v>496.32398425632874</v>
      </c>
      <c r="K33" s="50">
        <v>0.75457367916584617</v>
      </c>
      <c r="L33" s="47">
        <v>1.5203248343850803E-3</v>
      </c>
      <c r="M33" s="49">
        <v>60.183680820186005</v>
      </c>
      <c r="N33" s="50">
        <v>0.45987974456211422</v>
      </c>
      <c r="O33" s="47">
        <v>7.6412698308719511E-3</v>
      </c>
      <c r="P33" s="51">
        <v>0</v>
      </c>
      <c r="Q33" s="49">
        <v>2507.7066420091792</v>
      </c>
      <c r="R33" s="50">
        <v>40.182852973802518</v>
      </c>
      <c r="S33" s="47">
        <v>1.6023745481492182E-2</v>
      </c>
      <c r="T33" s="65">
        <v>64.111972100862843</v>
      </c>
      <c r="U33" s="66">
        <v>0.49412251112091909</v>
      </c>
      <c r="V33" s="72">
        <v>7.7071800309550763E-3</v>
      </c>
    </row>
    <row r="34" spans="1:22" x14ac:dyDescent="0.25">
      <c r="A34" s="27" t="s">
        <v>33</v>
      </c>
      <c r="B34" s="2">
        <v>1</v>
      </c>
      <c r="C34" s="31">
        <v>10.522790000000001</v>
      </c>
      <c r="D34" s="9">
        <v>17.9129</v>
      </c>
      <c r="E34" s="11">
        <v>0.97390385813029978</v>
      </c>
      <c r="F34" s="12">
        <v>8.2255393423167206E-2</v>
      </c>
      <c r="G34" s="49">
        <v>2523.9756116283702</v>
      </c>
      <c r="H34" s="50">
        <v>328.95964026443744</v>
      </c>
      <c r="I34" s="47">
        <v>0.13033392190830465</v>
      </c>
      <c r="J34" s="49">
        <v>793.37722109925414</v>
      </c>
      <c r="K34" s="50">
        <v>9.1491828036085749</v>
      </c>
      <c r="L34" s="47">
        <v>1.1531945410446793E-2</v>
      </c>
      <c r="M34" s="49">
        <v>271.42975999685723</v>
      </c>
      <c r="N34" s="50">
        <v>13.311853196858474</v>
      </c>
      <c r="O34" s="47">
        <v>4.90434549144965E-2</v>
      </c>
      <c r="P34" s="51">
        <v>0</v>
      </c>
      <c r="Q34" s="49">
        <v>3601.7078193909988</v>
      </c>
      <c r="R34" s="50">
        <v>329.35597444773435</v>
      </c>
      <c r="S34" s="47">
        <v>9.1444389984811178E-2</v>
      </c>
      <c r="T34" s="65">
        <v>67.889917913790853</v>
      </c>
      <c r="U34" s="66">
        <v>3.6910974880453891</v>
      </c>
      <c r="V34" s="72">
        <v>5.4368860671366287E-2</v>
      </c>
    </row>
    <row r="35" spans="1:22" x14ac:dyDescent="0.25">
      <c r="A35" s="27" t="s">
        <v>34</v>
      </c>
      <c r="B35" s="2">
        <v>1</v>
      </c>
      <c r="C35" s="31">
        <v>10.0715</v>
      </c>
      <c r="D35" s="9">
        <v>11.84</v>
      </c>
      <c r="E35" s="11">
        <v>0.85151177390306432</v>
      </c>
      <c r="F35" s="12">
        <v>4.7536232207128062E-2</v>
      </c>
      <c r="G35" s="49">
        <v>2227.4653005988066</v>
      </c>
      <c r="H35" s="50">
        <v>227.28055466887866</v>
      </c>
      <c r="I35" s="47">
        <v>0.10203550852521884</v>
      </c>
      <c r="J35" s="49">
        <v>768.64079280530757</v>
      </c>
      <c r="K35" s="50">
        <v>3.3095444144907948</v>
      </c>
      <c r="L35" s="47">
        <v>4.3057100865177269E-3</v>
      </c>
      <c r="M35" s="49">
        <v>711.67283999457914</v>
      </c>
      <c r="N35" s="50">
        <v>2.1401159479440715</v>
      </c>
      <c r="O35" s="47">
        <v>3.007162600107618E-3</v>
      </c>
      <c r="P35" s="51">
        <v>0</v>
      </c>
      <c r="Q35" s="49">
        <v>3741.6681162555783</v>
      </c>
      <c r="R35" s="50">
        <v>227.31472392059268</v>
      </c>
      <c r="S35" s="47">
        <v>6.0752241208414472E-2</v>
      </c>
      <c r="T35" s="65">
        <v>44.618105152515774</v>
      </c>
      <c r="U35" s="66">
        <v>3.2088549691607398</v>
      </c>
      <c r="V35" s="72">
        <v>7.1918225980060688E-2</v>
      </c>
    </row>
    <row r="36" spans="1:22" x14ac:dyDescent="0.25">
      <c r="A36" s="27" t="s">
        <v>35</v>
      </c>
      <c r="B36" s="2">
        <v>1</v>
      </c>
      <c r="C36" s="31">
        <v>9.2662840000000006</v>
      </c>
      <c r="D36" s="9">
        <v>15.280099999999999</v>
      </c>
      <c r="E36" s="11">
        <v>0.17665074564818897</v>
      </c>
      <c r="F36" s="12">
        <v>1.15608370133827E-2</v>
      </c>
      <c r="G36" s="49">
        <v>2180.3363272669221</v>
      </c>
      <c r="H36" s="50">
        <v>26.641104807360463</v>
      </c>
      <c r="I36" s="47">
        <v>1.2218805178903482E-2</v>
      </c>
      <c r="J36" s="49">
        <v>754.52351919512625</v>
      </c>
      <c r="K36" s="50">
        <v>8.0298459105197679</v>
      </c>
      <c r="L36" s="47">
        <v>1.0642273840695457E-2</v>
      </c>
      <c r="M36" s="49">
        <v>148.47813089709129</v>
      </c>
      <c r="N36" s="50">
        <v>1.8327531311947667</v>
      </c>
      <c r="O36" s="47">
        <v>1.2343589726793029E-2</v>
      </c>
      <c r="P36" s="51">
        <v>0</v>
      </c>
      <c r="Q36" s="49">
        <v>3090.4083645447158</v>
      </c>
      <c r="R36" s="50">
        <v>27.885226818933354</v>
      </c>
      <c r="S36" s="47">
        <v>9.023152777753193E-3</v>
      </c>
      <c r="T36" s="65">
        <v>43.757013583077836</v>
      </c>
      <c r="U36" s="66">
        <v>0.50586771835926658</v>
      </c>
      <c r="V36" s="72">
        <v>1.1560837382076299E-2</v>
      </c>
    </row>
    <row r="37" spans="1:22" x14ac:dyDescent="0.25">
      <c r="A37" s="27" t="s">
        <v>36</v>
      </c>
      <c r="B37" s="2">
        <v>1</v>
      </c>
      <c r="C37" s="31">
        <v>11.64016</v>
      </c>
      <c r="D37" s="9">
        <v>16.165500000000002</v>
      </c>
      <c r="E37" s="11">
        <v>0.70611994851948912</v>
      </c>
      <c r="F37" s="12">
        <v>4.3680674802479912E-2</v>
      </c>
      <c r="G37" s="49">
        <v>1491.3869160462227</v>
      </c>
      <c r="H37" s="50">
        <v>73.144961446548592</v>
      </c>
      <c r="I37" s="47">
        <v>4.9044926343099017E-2</v>
      </c>
      <c r="J37" s="49">
        <v>434.94177136245878</v>
      </c>
      <c r="K37" s="50">
        <v>4.996132089215239</v>
      </c>
      <c r="L37" s="47">
        <v>1.148689874868724E-2</v>
      </c>
      <c r="M37" s="49">
        <v>98.659758444739808</v>
      </c>
      <c r="N37" s="50">
        <v>1.3144676110075217</v>
      </c>
      <c r="O37" s="47">
        <v>1.3323239705110028E-2</v>
      </c>
      <c r="P37" s="51">
        <v>0</v>
      </c>
      <c r="Q37" s="49">
        <v>2029.6865295888852</v>
      </c>
      <c r="R37" s="50">
        <v>73.327174676039135</v>
      </c>
      <c r="S37" s="47">
        <v>3.6127339668993924E-2</v>
      </c>
      <c r="T37" s="65">
        <v>38.192409773857968</v>
      </c>
      <c r="U37" s="66">
        <v>1.668270369761949</v>
      </c>
      <c r="V37" s="72">
        <v>4.3680678429038292E-2</v>
      </c>
    </row>
    <row r="38" spans="1:22" x14ac:dyDescent="0.25">
      <c r="A38" s="27" t="s">
        <v>37</v>
      </c>
      <c r="B38" s="2">
        <v>1</v>
      </c>
      <c r="C38" s="31">
        <v>10.522790000000001</v>
      </c>
      <c r="D38" s="9">
        <v>17.842300000000002</v>
      </c>
      <c r="E38" s="11">
        <v>1.2840042970996179</v>
      </c>
      <c r="F38" s="12">
        <v>7.1964057161891581E-2</v>
      </c>
      <c r="G38" s="49">
        <v>560.33150356887438</v>
      </c>
      <c r="H38" s="50">
        <v>7.9876783906618618</v>
      </c>
      <c r="I38" s="47">
        <v>1.4255272708720792E-2</v>
      </c>
      <c r="J38" s="49">
        <v>439.79906605799994</v>
      </c>
      <c r="K38" s="50">
        <v>100.68194019563298</v>
      </c>
      <c r="L38" s="47">
        <v>0.22892713506207221</v>
      </c>
      <c r="M38" s="49">
        <v>419.80819941900006</v>
      </c>
      <c r="N38" s="50">
        <v>111.46929093087938</v>
      </c>
      <c r="O38" s="47">
        <v>0.26552433012301568</v>
      </c>
      <c r="P38" s="51">
        <v>0</v>
      </c>
      <c r="Q38" s="49">
        <v>1439.9296356848745</v>
      </c>
      <c r="R38" s="50">
        <v>150.4196094538963</v>
      </c>
      <c r="S38" s="47">
        <v>0.10446316662018845</v>
      </c>
      <c r="T38" s="65">
        <v>27.034790650971132</v>
      </c>
      <c r="U38" s="66">
        <v>1.9455342083673774</v>
      </c>
      <c r="V38" s="72">
        <v>7.1964093729628739E-2</v>
      </c>
    </row>
    <row r="39" spans="1:22" x14ac:dyDescent="0.25">
      <c r="A39" s="27" t="s">
        <v>38</v>
      </c>
      <c r="B39" s="2">
        <v>1</v>
      </c>
      <c r="C39" s="31">
        <v>10.00046</v>
      </c>
      <c r="D39" s="9">
        <v>13.7</v>
      </c>
      <c r="E39" s="11">
        <v>1.3737798747023819</v>
      </c>
      <c r="F39" s="12">
        <v>0.10027590326294758</v>
      </c>
      <c r="G39" s="49">
        <v>2557.3315630858697</v>
      </c>
      <c r="H39" s="50">
        <v>541.62395988492426</v>
      </c>
      <c r="I39" s="47">
        <v>0.21179262310099509</v>
      </c>
      <c r="J39" s="49">
        <v>768.76261876164153</v>
      </c>
      <c r="K39" s="50">
        <v>58.825148837056503</v>
      </c>
      <c r="L39" s="47">
        <v>7.651926277556885E-2</v>
      </c>
      <c r="M39" s="49">
        <v>190.16398083425821</v>
      </c>
      <c r="N39" s="50">
        <v>22.388415722281742</v>
      </c>
      <c r="O39" s="47">
        <v>0.11773215739417488</v>
      </c>
      <c r="P39" s="51">
        <v>0</v>
      </c>
      <c r="Q39" s="49">
        <v>3525.3135903405437</v>
      </c>
      <c r="R39" s="50">
        <v>545.268881576495</v>
      </c>
      <c r="S39" s="47">
        <v>0.15467244760027782</v>
      </c>
      <c r="T39" s="65">
        <v>48.299017840290077</v>
      </c>
      <c r="U39" s="66">
        <v>4.8432281042468972</v>
      </c>
      <c r="V39" s="72">
        <v>0.10027591286145726</v>
      </c>
    </row>
    <row r="40" spans="1:22" x14ac:dyDescent="0.25">
      <c r="A40" s="27" t="s">
        <v>39</v>
      </c>
      <c r="B40" s="2">
        <v>1</v>
      </c>
      <c r="C40" s="31">
        <v>11.185169999999999</v>
      </c>
      <c r="D40" s="9">
        <v>20.450600000000001</v>
      </c>
      <c r="E40" s="11">
        <v>1.7084861080610796</v>
      </c>
      <c r="F40" s="12">
        <v>8.3542101848409309E-2</v>
      </c>
      <c r="G40" s="49">
        <v>1009.801411911732</v>
      </c>
      <c r="H40" s="50">
        <v>103.03560057389747</v>
      </c>
      <c r="I40" s="47">
        <v>0.10203550852521875</v>
      </c>
      <c r="J40" s="49">
        <v>75.972023458407989</v>
      </c>
      <c r="K40" s="50">
        <v>4.0967615850760044</v>
      </c>
      <c r="L40" s="47">
        <v>5.3924608014670521E-2</v>
      </c>
      <c r="M40" s="49">
        <v>72.518749664844009</v>
      </c>
      <c r="N40" s="50">
        <v>3.7216002677613518</v>
      </c>
      <c r="O40" s="47">
        <v>5.1319145530794051E-2</v>
      </c>
      <c r="P40" s="51">
        <v>0</v>
      </c>
      <c r="Q40" s="49">
        <v>1161.7454588285482</v>
      </c>
      <c r="R40" s="50">
        <v>103.18414970169445</v>
      </c>
      <c r="S40" s="47">
        <v>8.8818207910828159E-2</v>
      </c>
      <c r="T40" s="65">
        <v>26.574164987095486</v>
      </c>
      <c r="U40" s="66">
        <v>2.2200625275099251</v>
      </c>
      <c r="V40" s="72">
        <v>8.3542136830564412E-2</v>
      </c>
    </row>
    <row r="41" spans="1:22" x14ac:dyDescent="0.25">
      <c r="A41" s="27" t="s">
        <v>40</v>
      </c>
      <c r="B41" s="2">
        <v>1</v>
      </c>
      <c r="C41" s="31">
        <v>10.63278</v>
      </c>
      <c r="D41" s="9">
        <v>14.3</v>
      </c>
      <c r="E41" s="11">
        <v>0.67976812056193103</v>
      </c>
      <c r="F41" s="12">
        <v>4.7536232207128049E-2</v>
      </c>
      <c r="G41" s="49">
        <v>2260.8762072671016</v>
      </c>
      <c r="H41" s="50">
        <v>31.941644333686131</v>
      </c>
      <c r="I41" s="47">
        <v>1.4127993488107208E-2</v>
      </c>
      <c r="J41" s="49">
        <v>203.8416653668296</v>
      </c>
      <c r="K41" s="50">
        <v>1.8686156633898996</v>
      </c>
      <c r="L41" s="47">
        <v>9.1669956680699907E-3</v>
      </c>
      <c r="M41" s="49">
        <v>0</v>
      </c>
      <c r="N41" s="50">
        <v>0</v>
      </c>
      <c r="O41" s="47"/>
      <c r="P41" s="51">
        <v>0</v>
      </c>
      <c r="Q41" s="49">
        <v>2464.7178726339307</v>
      </c>
      <c r="R41" s="50">
        <v>31.996255519000488</v>
      </c>
      <c r="S41" s="47">
        <v>1.2981711162262786E-2</v>
      </c>
      <c r="T41" s="65">
        <v>37.475728149551998</v>
      </c>
      <c r="U41" s="66">
        <v>1.7814549263834594</v>
      </c>
      <c r="V41" s="72">
        <v>4.7536232498920923E-2</v>
      </c>
    </row>
    <row r="42" spans="1:22" x14ac:dyDescent="0.25">
      <c r="A42" s="27" t="s">
        <v>41</v>
      </c>
      <c r="B42" s="4">
        <v>1</v>
      </c>
      <c r="C42" s="8">
        <v>12.561965624999999</v>
      </c>
      <c r="D42" s="9">
        <v>22.106183760973863</v>
      </c>
      <c r="E42" s="11">
        <v>0.96561302398696214</v>
      </c>
      <c r="F42" s="12">
        <v>4.3680674802479932E-2</v>
      </c>
      <c r="G42" s="49">
        <v>3255.6723132761072</v>
      </c>
      <c r="H42" s="50">
        <v>84.533404659826047</v>
      </c>
      <c r="I42" s="47">
        <v>2.5964961005170099E-2</v>
      </c>
      <c r="J42" s="49">
        <v>1582.5959832361798</v>
      </c>
      <c r="K42" s="50">
        <v>120.6554915428428</v>
      </c>
      <c r="L42" s="47">
        <v>7.6238972435731689E-2</v>
      </c>
      <c r="M42" s="49">
        <v>1167.313235267676</v>
      </c>
      <c r="N42" s="50">
        <v>11.059480209364454</v>
      </c>
      <c r="O42" s="47">
        <v>9.474303790300476E-3</v>
      </c>
      <c r="P42" s="51">
        <v>0</v>
      </c>
      <c r="Q42" s="49">
        <v>6061.1678763165191</v>
      </c>
      <c r="R42" s="50">
        <v>147.73610339158208</v>
      </c>
      <c r="S42" s="47">
        <v>2.4374197581434415E-2</v>
      </c>
      <c r="T42" s="65">
        <v>168.31688661522421</v>
      </c>
      <c r="U42" s="66">
        <v>7.3521952191625486</v>
      </c>
      <c r="V42" s="72">
        <v>4.3680674987589423E-2</v>
      </c>
    </row>
    <row r="43" spans="1:22" x14ac:dyDescent="0.25">
      <c r="A43" s="27" t="s">
        <v>42</v>
      </c>
      <c r="B43" s="4">
        <v>1</v>
      </c>
      <c r="C43" s="8">
        <v>19.374434375</v>
      </c>
      <c r="D43" s="9">
        <v>20.96763293810217</v>
      </c>
      <c r="E43" s="11">
        <v>1.4549824663400903</v>
      </c>
      <c r="F43" s="12">
        <v>6.9391832193709896E-2</v>
      </c>
      <c r="G43" s="49">
        <v>2571.4942025858495</v>
      </c>
      <c r="H43" s="50">
        <v>547.89648023383222</v>
      </c>
      <c r="I43" s="47">
        <v>0.21306541530713044</v>
      </c>
      <c r="J43" s="49">
        <v>342.98659732987318</v>
      </c>
      <c r="K43" s="50">
        <v>33.442393479608612</v>
      </c>
      <c r="L43" s="47">
        <v>9.7503499378562661E-2</v>
      </c>
      <c r="M43" s="49">
        <v>327.39629745124262</v>
      </c>
      <c r="N43" s="50">
        <v>37.02550706670953</v>
      </c>
      <c r="O43" s="47">
        <v>0.11309079349690429</v>
      </c>
      <c r="P43" s="51">
        <v>0</v>
      </c>
      <c r="Q43" s="49">
        <v>3257.4673972455957</v>
      </c>
      <c r="R43" s="50">
        <v>550.16346198908377</v>
      </c>
      <c r="S43" s="47">
        <v>0.16889300640561541</v>
      </c>
      <c r="T43" s="65">
        <v>132.33006179638591</v>
      </c>
      <c r="U43" s="66">
        <v>9.1826280055627194</v>
      </c>
      <c r="V43" s="72">
        <v>6.9391851563493395E-2</v>
      </c>
    </row>
    <row r="44" spans="1:22" x14ac:dyDescent="0.25">
      <c r="A44" s="27" t="s">
        <v>43</v>
      </c>
      <c r="B44" s="4">
        <v>1</v>
      </c>
      <c r="C44" s="8">
        <v>12.7</v>
      </c>
      <c r="D44" s="9">
        <v>19.550324907876025</v>
      </c>
      <c r="E44" s="11">
        <v>0.77860027030788692</v>
      </c>
      <c r="F44" s="12">
        <v>3.9825438910952353E-2</v>
      </c>
      <c r="G44" s="49">
        <v>721.32109636971995</v>
      </c>
      <c r="H44" s="50">
        <v>42.69127193550252</v>
      </c>
      <c r="I44" s="47">
        <v>5.9184837585314024E-2</v>
      </c>
      <c r="J44" s="49">
        <v>642.4</v>
      </c>
      <c r="K44" s="50">
        <v>7.2887525826743547</v>
      </c>
      <c r="L44" s="47">
        <v>1.1346127930688597E-2</v>
      </c>
      <c r="M44" s="49">
        <v>613.20000000000005</v>
      </c>
      <c r="N44" s="50">
        <v>8.0696903593894653</v>
      </c>
      <c r="O44" s="47">
        <v>1.315996470872385E-2</v>
      </c>
      <c r="P44" s="51">
        <v>0</v>
      </c>
      <c r="Q44" s="49">
        <v>2006.1210963697201</v>
      </c>
      <c r="R44" s="50">
        <v>44.054404049752954</v>
      </c>
      <c r="S44" s="47">
        <v>2.1959992409966614E-2</v>
      </c>
      <c r="T44" s="65">
        <v>49.809805432987069</v>
      </c>
      <c r="U44" s="66">
        <v>1.9836974383710617</v>
      </c>
      <c r="V44" s="72">
        <v>3.9825440415339128E-2</v>
      </c>
    </row>
    <row r="45" spans="1:22" x14ac:dyDescent="0.25">
      <c r="A45" s="27" t="s">
        <v>44</v>
      </c>
      <c r="B45" s="4">
        <v>2</v>
      </c>
      <c r="C45" s="8">
        <v>13.590504229068756</v>
      </c>
      <c r="D45" s="9">
        <v>23.231724664466459</v>
      </c>
      <c r="E45" s="11">
        <v>2.9283131919957945</v>
      </c>
      <c r="F45" s="12">
        <v>0.12604803277798515</v>
      </c>
      <c r="G45" s="49">
        <v>1141.4493336176804</v>
      </c>
      <c r="H45" s="50">
        <v>213.56568888253815</v>
      </c>
      <c r="I45" s="47">
        <v>0.18710045430196057</v>
      </c>
      <c r="J45" s="49">
        <v>486.62637719657715</v>
      </c>
      <c r="K45" s="50">
        <v>87.272558508346705</v>
      </c>
      <c r="L45" s="47">
        <v>0.17934202213023928</v>
      </c>
      <c r="M45" s="49">
        <v>284.85761506403463</v>
      </c>
      <c r="N45" s="50">
        <v>59.253900613368764</v>
      </c>
      <c r="O45" s="47">
        <v>0.20801234539595781</v>
      </c>
      <c r="P45" s="51">
        <v>0</v>
      </c>
      <c r="Q45" s="49">
        <v>1926.4979742146747</v>
      </c>
      <c r="R45" s="50">
        <v>238.19703540213271</v>
      </c>
      <c r="S45" s="47">
        <v>0.1236425049962652</v>
      </c>
      <c r="T45" s="65">
        <v>60.825484735493447</v>
      </c>
      <c r="U45" s="66">
        <v>7.6669336875197187</v>
      </c>
      <c r="V45" s="72">
        <v>0.12604804911724507</v>
      </c>
    </row>
    <row r="46" spans="1:22" x14ac:dyDescent="0.25">
      <c r="A46" s="27" t="s">
        <v>45</v>
      </c>
      <c r="B46" s="4">
        <v>2</v>
      </c>
      <c r="C46" s="8">
        <v>18.284571915864944</v>
      </c>
      <c r="D46" s="9">
        <v>19.530309659893348</v>
      </c>
      <c r="E46" s="11">
        <v>1.4054803207540107</v>
      </c>
      <c r="F46" s="12">
        <v>7.1964057161891692E-2</v>
      </c>
      <c r="G46" s="49">
        <v>1044.47996036824</v>
      </c>
      <c r="H46" s="50">
        <v>47.149597800503415</v>
      </c>
      <c r="I46" s="47">
        <v>4.514169691094929E-2</v>
      </c>
      <c r="J46" s="49">
        <v>757.22607690400002</v>
      </c>
      <c r="K46" s="50">
        <v>17.138634720145689</v>
      </c>
      <c r="L46" s="47">
        <v>2.263344494185783E-2</v>
      </c>
      <c r="M46" s="49">
        <v>722.80670977200009</v>
      </c>
      <c r="N46" s="50">
        <v>18.97491701158987</v>
      </c>
      <c r="O46" s="47">
        <v>2.6251716752290884E-2</v>
      </c>
      <c r="P46" s="51">
        <v>0</v>
      </c>
      <c r="Q46" s="49">
        <v>2558.9321141762398</v>
      </c>
      <c r="R46" s="50">
        <v>53.636413455940016</v>
      </c>
      <c r="S46" s="47">
        <v>2.0960467516429764E-2</v>
      </c>
      <c r="T46" s="65">
        <v>91.380323427280487</v>
      </c>
      <c r="U46" s="66">
        <v>6.5760988611911833</v>
      </c>
      <c r="V46" s="72">
        <v>7.1964057628055716E-2</v>
      </c>
    </row>
    <row r="47" spans="1:22" x14ac:dyDescent="0.25">
      <c r="A47" s="27" t="s">
        <v>46</v>
      </c>
      <c r="B47" s="4">
        <v>2</v>
      </c>
      <c r="C47" s="8">
        <v>13.770815624999999</v>
      </c>
      <c r="D47" s="9">
        <v>18.597412812811225</v>
      </c>
      <c r="E47" s="11">
        <v>1.0752932228672651</v>
      </c>
      <c r="F47" s="12">
        <v>5.7819506061968277E-2</v>
      </c>
      <c r="G47" s="49">
        <v>1105.9025235101801</v>
      </c>
      <c r="H47" s="50">
        <v>179.46697436538074</v>
      </c>
      <c r="I47" s="47">
        <v>0.16228100628231246</v>
      </c>
      <c r="J47" s="49">
        <v>416.51078100917999</v>
      </c>
      <c r="K47" s="50">
        <v>14.951303653715874</v>
      </c>
      <c r="L47" s="47">
        <v>3.5896558589647513E-2</v>
      </c>
      <c r="M47" s="49">
        <v>812.23071356718492</v>
      </c>
      <c r="N47" s="50">
        <v>33.81732653971293</v>
      </c>
      <c r="O47" s="47">
        <v>4.163512407846872E-2</v>
      </c>
      <c r="P47" s="51">
        <v>0</v>
      </c>
      <c r="Q47" s="49">
        <v>2373.3216711135533</v>
      </c>
      <c r="R47" s="50">
        <v>183.23631720568773</v>
      </c>
      <c r="S47" s="47">
        <v>7.7206692811983613E-2</v>
      </c>
      <c r="T47" s="65">
        <v>60.781134188229373</v>
      </c>
      <c r="U47" s="66">
        <v>3.5143357128881814</v>
      </c>
      <c r="V47" s="72">
        <v>5.7819515213468217E-2</v>
      </c>
    </row>
    <row r="48" spans="1:22" x14ac:dyDescent="0.25">
      <c r="A48" s="27" t="s">
        <v>47</v>
      </c>
      <c r="B48" s="4">
        <v>2</v>
      </c>
      <c r="C48" s="8">
        <v>18.751496825</v>
      </c>
      <c r="D48" s="9">
        <v>19.430358835661171</v>
      </c>
      <c r="E48" s="11">
        <v>0.77382256882750644</v>
      </c>
      <c r="F48" s="12">
        <v>3.9825438910952318E-2</v>
      </c>
      <c r="G48" s="49">
        <v>571.21363997015999</v>
      </c>
      <c r="H48" s="50">
        <v>57.09658165820867</v>
      </c>
      <c r="I48" s="47">
        <v>9.9956614588530099E-2</v>
      </c>
      <c r="J48" s="49">
        <v>571.21363997015999</v>
      </c>
      <c r="K48" s="50">
        <v>51.361039708702755</v>
      </c>
      <c r="L48" s="47">
        <v>8.9915639464396957E-2</v>
      </c>
      <c r="M48" s="49">
        <v>0</v>
      </c>
      <c r="N48" s="50">
        <v>0</v>
      </c>
      <c r="O48" s="47"/>
      <c r="P48" s="51">
        <v>0</v>
      </c>
      <c r="Q48" s="49">
        <v>1142.42727994032</v>
      </c>
      <c r="R48" s="50">
        <v>76.798281471732366</v>
      </c>
      <c r="S48" s="47">
        <v>6.7223781172088506E-2</v>
      </c>
      <c r="T48" s="65">
        <v>41.624145104672742</v>
      </c>
      <c r="U48" s="66">
        <v>1.6577016575229266</v>
      </c>
      <c r="V48" s="72">
        <v>3.982548238178308E-2</v>
      </c>
    </row>
    <row r="49" spans="1:22" x14ac:dyDescent="0.25">
      <c r="A49" s="27" t="s">
        <v>48</v>
      </c>
      <c r="B49" s="4">
        <v>2</v>
      </c>
      <c r="C49" s="8">
        <v>14.174561206249999</v>
      </c>
      <c r="D49" s="9">
        <v>20.749197671155724</v>
      </c>
      <c r="E49" s="11">
        <v>2.4014025008105322</v>
      </c>
      <c r="F49" s="12">
        <v>0.11573471605356656</v>
      </c>
      <c r="G49" s="49">
        <v>1111.9947234420067</v>
      </c>
      <c r="H49" s="50">
        <v>144.36449816063271</v>
      </c>
      <c r="I49" s="47">
        <v>0.12982480502585017</v>
      </c>
      <c r="J49" s="49">
        <v>344.05244980060678</v>
      </c>
      <c r="K49" s="50">
        <v>49.401195688717024</v>
      </c>
      <c r="L49" s="47">
        <v>0.14358623435859022</v>
      </c>
      <c r="M49" s="49">
        <v>132.61139780205241</v>
      </c>
      <c r="N49" s="50">
        <v>22.085168006830528</v>
      </c>
      <c r="O49" s="47">
        <v>0.16654049631387505</v>
      </c>
      <c r="P49" s="51">
        <v>0</v>
      </c>
      <c r="Q49" s="49">
        <v>1594.9733995114304</v>
      </c>
      <c r="R49" s="50">
        <v>154.17308815268692</v>
      </c>
      <c r="S49" s="47">
        <v>9.6661855426499868E-2</v>
      </c>
      <c r="T49" s="65">
        <v>46.909885844051225</v>
      </c>
      <c r="U49" s="66">
        <v>5.429103062611131</v>
      </c>
      <c r="V49" s="72">
        <v>0.11573473192110978</v>
      </c>
    </row>
    <row r="50" spans="1:22" x14ac:dyDescent="0.25">
      <c r="A50" s="27" t="s">
        <v>49</v>
      </c>
      <c r="B50" s="4">
        <v>2</v>
      </c>
      <c r="C50" s="8">
        <v>16.077999025583267</v>
      </c>
      <c r="D50" s="9">
        <v>23.145939134100811</v>
      </c>
      <c r="E50" s="11">
        <v>1.9336604045181318</v>
      </c>
      <c r="F50" s="12">
        <v>8.3542101848409253E-2</v>
      </c>
      <c r="G50" s="49">
        <v>2629.2133543629252</v>
      </c>
      <c r="H50" s="50">
        <v>406.03499490508517</v>
      </c>
      <c r="I50" s="47">
        <v>0.15443212101114176</v>
      </c>
      <c r="J50" s="49">
        <v>1191.0749415344451</v>
      </c>
      <c r="K50" s="50">
        <v>43.400084017461516</v>
      </c>
      <c r="L50" s="47">
        <v>3.6437744178842178E-2</v>
      </c>
      <c r="M50" s="49">
        <v>1136.9351714646978</v>
      </c>
      <c r="N50" s="50">
        <v>48.050093019332401</v>
      </c>
      <c r="O50" s="47">
        <v>4.2262825731242119E-2</v>
      </c>
      <c r="P50" s="51">
        <v>0</v>
      </c>
      <c r="Q50" s="49">
        <v>5011.3632374318149</v>
      </c>
      <c r="R50" s="50">
        <v>411.16516853870507</v>
      </c>
      <c r="S50" s="47">
        <v>8.2046570774904723E-2</v>
      </c>
      <c r="T50" s="65">
        <v>186.49306537950909</v>
      </c>
      <c r="U50" s="66">
        <v>15.58002296113964</v>
      </c>
      <c r="V50" s="72">
        <v>8.3542103452665398E-2</v>
      </c>
    </row>
    <row r="51" spans="1:22" x14ac:dyDescent="0.25">
      <c r="A51" s="27" t="s">
        <v>50</v>
      </c>
      <c r="B51" s="4">
        <v>2</v>
      </c>
      <c r="C51" s="8">
        <v>15.136153124999998</v>
      </c>
      <c r="D51" s="9">
        <v>17.613544364907987</v>
      </c>
      <c r="E51" s="11">
        <v>0.76937150352259864</v>
      </c>
      <c r="F51" s="12">
        <v>4.3680674802479925E-2</v>
      </c>
      <c r="G51" s="49">
        <v>3332.6400978998604</v>
      </c>
      <c r="H51" s="50">
        <v>374.97143747368932</v>
      </c>
      <c r="I51" s="47">
        <v>0.11251483102240357</v>
      </c>
      <c r="J51" s="49">
        <v>1035.918820020348</v>
      </c>
      <c r="K51" s="50">
        <v>8.5940794314795976</v>
      </c>
      <c r="L51" s="47">
        <v>8.2960935407185559E-3</v>
      </c>
      <c r="M51" s="49">
        <v>988.83160092851404</v>
      </c>
      <c r="N51" s="50">
        <v>9.5148736562809848</v>
      </c>
      <c r="O51" s="47">
        <v>9.622339787023905E-3</v>
      </c>
      <c r="P51" s="51">
        <v>0</v>
      </c>
      <c r="Q51" s="49">
        <v>5404.4777379405568</v>
      </c>
      <c r="R51" s="50">
        <v>375.1905781640238</v>
      </c>
      <c r="S51" s="47">
        <v>6.9422171087894016E-2</v>
      </c>
      <c r="T51" s="65">
        <v>144.08408155151574</v>
      </c>
      <c r="U51" s="66">
        <v>6.2936901826014937</v>
      </c>
      <c r="V51" s="72">
        <v>4.3680676691208606E-2</v>
      </c>
    </row>
    <row r="52" spans="1:22" x14ac:dyDescent="0.25">
      <c r="A52" s="27" t="s">
        <v>51</v>
      </c>
      <c r="B52" s="4">
        <v>2</v>
      </c>
      <c r="C52" s="8">
        <v>20.11916190625</v>
      </c>
      <c r="D52" s="9">
        <v>19.374397159080893</v>
      </c>
      <c r="E52" s="11">
        <v>0.37331440980746367</v>
      </c>
      <c r="F52" s="12">
        <v>1.9268440031564492E-2</v>
      </c>
      <c r="G52" s="49">
        <v>2067.7363028242603</v>
      </c>
      <c r="H52" s="50">
        <v>85.533456143808721</v>
      </c>
      <c r="I52" s="47">
        <v>4.1365746699412821E-2</v>
      </c>
      <c r="J52" s="49">
        <v>943.10119836150102</v>
      </c>
      <c r="K52" s="50">
        <v>3.4517893058694393</v>
      </c>
      <c r="L52" s="47">
        <v>3.6600412679640461E-3</v>
      </c>
      <c r="M52" s="49">
        <v>900.23296207234193</v>
      </c>
      <c r="N52" s="50">
        <v>3.8216238743554514</v>
      </c>
      <c r="O52" s="47">
        <v>4.2451499060399316E-3</v>
      </c>
      <c r="P52" s="51">
        <v>0</v>
      </c>
      <c r="Q52" s="49">
        <v>3953.9386995472628</v>
      </c>
      <c r="R52" s="50">
        <v>85.688340970951288</v>
      </c>
      <c r="S52" s="47">
        <v>2.1671641237321876E-2</v>
      </c>
      <c r="T52" s="65">
        <v>154.12319932771999</v>
      </c>
      <c r="U52" s="66">
        <v>2.9697137438666603</v>
      </c>
      <c r="V52" s="72">
        <v>1.9268440811120245E-2</v>
      </c>
    </row>
    <row r="53" spans="1:22" x14ac:dyDescent="0.25">
      <c r="A53" s="27" t="s">
        <v>52</v>
      </c>
      <c r="B53" s="4">
        <v>2</v>
      </c>
      <c r="C53" s="31">
        <v>14.07793219092224</v>
      </c>
      <c r="D53" s="9">
        <v>18.353982561159309</v>
      </c>
      <c r="E53" s="11">
        <v>1.4388727078066836</v>
      </c>
      <c r="F53" s="12">
        <v>7.8395667153548773E-2</v>
      </c>
      <c r="G53" s="49">
        <v>953.11932260085302</v>
      </c>
      <c r="H53" s="50">
        <v>160.33440272362705</v>
      </c>
      <c r="I53" s="47">
        <v>0.16822070324427976</v>
      </c>
      <c r="J53" s="49">
        <v>252.32553330354145</v>
      </c>
      <c r="K53" s="50">
        <v>5.0075407783086412</v>
      </c>
      <c r="L53" s="47">
        <v>1.9845557097405167E-2</v>
      </c>
      <c r="M53" s="49">
        <v>240.8561908806532</v>
      </c>
      <c r="N53" s="50">
        <v>5.5440630045559942</v>
      </c>
      <c r="O53" s="47">
        <v>2.3018146157194424E-2</v>
      </c>
      <c r="P53" s="51">
        <v>0</v>
      </c>
      <c r="Q53" s="49">
        <v>1457.770389207936</v>
      </c>
      <c r="R53" s="50">
        <v>160.50835740230832</v>
      </c>
      <c r="S53" s="47">
        <v>0.11010537639574283</v>
      </c>
      <c r="T53" s="65">
        <v>37.666763753090699</v>
      </c>
      <c r="U53" s="66">
        <v>2.9529124444257606</v>
      </c>
      <c r="V53" s="72">
        <v>7.8395703538068448E-2</v>
      </c>
    </row>
    <row r="54" spans="1:22" x14ac:dyDescent="0.25">
      <c r="A54" s="27" t="s">
        <v>53</v>
      </c>
      <c r="B54" s="4">
        <v>2</v>
      </c>
      <c r="C54" s="8">
        <v>20.434003125</v>
      </c>
      <c r="D54" s="9">
        <v>19.589462243682174</v>
      </c>
      <c r="E54" s="11">
        <v>1.8886810290765952</v>
      </c>
      <c r="F54" s="12">
        <v>9.6413112600154019E-2</v>
      </c>
      <c r="G54" s="49">
        <v>1676.0469539394287</v>
      </c>
      <c r="H54" s="50">
        <v>181.3270575077967</v>
      </c>
      <c r="I54" s="47">
        <v>0.10818733752154162</v>
      </c>
      <c r="J54" s="49">
        <v>615.26631799631321</v>
      </c>
      <c r="K54" s="50">
        <v>88.343773728765427</v>
      </c>
      <c r="L54" s="47">
        <v>0.14358623435859005</v>
      </c>
      <c r="M54" s="49">
        <v>60.273299613770035</v>
      </c>
      <c r="N54" s="50">
        <v>10.037945232152142</v>
      </c>
      <c r="O54" s="47">
        <v>0.16654049631387483</v>
      </c>
      <c r="P54" s="51">
        <v>0</v>
      </c>
      <c r="Q54" s="49">
        <v>2354.4567286739775</v>
      </c>
      <c r="R54" s="50">
        <v>201.95267882738969</v>
      </c>
      <c r="S54" s="47">
        <v>8.5774640225020737E-2</v>
      </c>
      <c r="T54" s="65">
        <v>94.24681508245699</v>
      </c>
      <c r="U54" s="66">
        <v>9.0866294434404455</v>
      </c>
      <c r="V54" s="72">
        <v>9.6413119483035159E-2</v>
      </c>
    </row>
    <row r="55" spans="1:22" x14ac:dyDescent="0.25">
      <c r="A55" s="27" t="s">
        <v>54</v>
      </c>
      <c r="B55" s="4">
        <v>2</v>
      </c>
      <c r="C55" s="8">
        <v>14.753415624999999</v>
      </c>
      <c r="D55" s="9">
        <v>18.597197344328237</v>
      </c>
      <c r="E55" s="11">
        <v>0.38222986291713712</v>
      </c>
      <c r="F55" s="12">
        <v>2.0553089577968552E-2</v>
      </c>
      <c r="G55" s="49">
        <v>3557.9148397602203</v>
      </c>
      <c r="H55" s="50">
        <v>36.227890225133187</v>
      </c>
      <c r="I55" s="47">
        <v>1.0182337649086257E-2</v>
      </c>
      <c r="J55" s="49">
        <v>1063.6482466682496</v>
      </c>
      <c r="K55" s="50">
        <v>7.1870704198216711</v>
      </c>
      <c r="L55" s="47">
        <v>6.7569992639336419E-3</v>
      </c>
      <c r="M55" s="49">
        <v>521.63596390841838</v>
      </c>
      <c r="N55" s="50">
        <v>4.0881652858576194</v>
      </c>
      <c r="O55" s="47">
        <v>7.837199826535279E-3</v>
      </c>
      <c r="P55" s="51">
        <v>0</v>
      </c>
      <c r="Q55" s="49">
        <v>5168.0388581420502</v>
      </c>
      <c r="R55" s="50">
        <v>37.159482057588853</v>
      </c>
      <c r="S55" s="47">
        <v>7.1902481923187345E-3</v>
      </c>
      <c r="T55" s="65">
        <v>141.79660975543334</v>
      </c>
      <c r="U55" s="66">
        <v>2.914358428832879</v>
      </c>
      <c r="V55" s="72">
        <v>2.0553089625058592E-2</v>
      </c>
    </row>
    <row r="56" spans="1:22" x14ac:dyDescent="0.25">
      <c r="A56" s="27" t="s">
        <v>55</v>
      </c>
      <c r="B56" s="4">
        <v>3</v>
      </c>
      <c r="C56" s="8">
        <v>15.841935574999999</v>
      </c>
      <c r="D56" s="9">
        <v>17.189251112897328</v>
      </c>
      <c r="E56" s="11">
        <v>0.11040034056199372</v>
      </c>
      <c r="F56" s="12">
        <v>6.4226381845779697E-3</v>
      </c>
      <c r="G56" s="49">
        <v>681.5363759679592</v>
      </c>
      <c r="H56" s="50">
        <v>8.8191175732219751</v>
      </c>
      <c r="I56" s="47">
        <v>1.2940054095713572E-2</v>
      </c>
      <c r="J56" s="49">
        <v>681.5363759679592</v>
      </c>
      <c r="K56" s="50">
        <v>7.0228397059081233</v>
      </c>
      <c r="L56" s="47">
        <v>1.0304423877498631E-2</v>
      </c>
      <c r="M56" s="49">
        <v>622.95709532877208</v>
      </c>
      <c r="N56" s="50">
        <v>7.4454148401604749</v>
      </c>
      <c r="O56" s="47">
        <v>1.1951729735466099E-2</v>
      </c>
      <c r="P56" s="51">
        <v>0</v>
      </c>
      <c r="Q56" s="49">
        <v>2015.6944708517747</v>
      </c>
      <c r="R56" s="50">
        <v>13.510415036085092</v>
      </c>
      <c r="S56" s="47">
        <v>6.7026105550490392E-3</v>
      </c>
      <c r="T56" s="65">
        <v>54.889579461489681</v>
      </c>
      <c r="U56" s="66">
        <v>0.35253595623295941</v>
      </c>
      <c r="V56" s="72">
        <v>6.4226390453637431E-3</v>
      </c>
    </row>
    <row r="57" spans="1:22" x14ac:dyDescent="0.25">
      <c r="A57" s="27" t="s">
        <v>56</v>
      </c>
      <c r="B57" s="4">
        <v>3</v>
      </c>
      <c r="C57" s="8">
        <v>16.626953125</v>
      </c>
      <c r="D57" s="9">
        <v>21.759639529350906</v>
      </c>
      <c r="E57" s="11">
        <v>0.16770540162445741</v>
      </c>
      <c r="F57" s="12">
        <v>7.7071773821549188E-3</v>
      </c>
      <c r="G57" s="49">
        <v>1250.3334247187242</v>
      </c>
      <c r="H57" s="50">
        <v>23.871219570795919</v>
      </c>
      <c r="I57" s="47">
        <v>1.9091883092036833E-2</v>
      </c>
      <c r="J57" s="49">
        <v>1110.9930940608003</v>
      </c>
      <c r="K57" s="50">
        <v>4.0662805726856233</v>
      </c>
      <c r="L57" s="47">
        <v>3.6600412679640756E-3</v>
      </c>
      <c r="M57" s="49">
        <v>840.59107116007817</v>
      </c>
      <c r="N57" s="50">
        <v>3.5684351067532387</v>
      </c>
      <c r="O57" s="47">
        <v>4.2451499060399646E-3</v>
      </c>
      <c r="P57" s="51">
        <v>0</v>
      </c>
      <c r="Q57" s="49">
        <v>3241.945736185321</v>
      </c>
      <c r="R57" s="50">
        <v>24.47659066545134</v>
      </c>
      <c r="S57" s="47">
        <v>7.5499692645232394E-3</v>
      </c>
      <c r="T57" s="65">
        <v>117.29246415217473</v>
      </c>
      <c r="U57" s="66">
        <v>0.90399386807982829</v>
      </c>
      <c r="V57" s="72">
        <v>7.7071777340016545E-3</v>
      </c>
    </row>
    <row r="58" spans="1:22" x14ac:dyDescent="0.25">
      <c r="A58" s="27" t="s">
        <v>57</v>
      </c>
      <c r="B58" s="4">
        <v>3</v>
      </c>
      <c r="C58" s="8">
        <v>13.560709374999998</v>
      </c>
      <c r="D58" s="9">
        <v>21.566610922611225</v>
      </c>
      <c r="E58" s="11">
        <v>0.22162444073923429</v>
      </c>
      <c r="F58" s="12">
        <v>1.0276275745619125E-2</v>
      </c>
      <c r="G58" s="49">
        <v>199.54859474677599</v>
      </c>
      <c r="H58" s="50">
        <v>1.0836646235265872</v>
      </c>
      <c r="I58" s="47">
        <v>5.4305800795126646E-3</v>
      </c>
      <c r="J58" s="49">
        <v>199.54859474677599</v>
      </c>
      <c r="K58" s="50">
        <v>0.43147190650334594</v>
      </c>
      <c r="L58" s="47">
        <v>2.1622397644587622E-3</v>
      </c>
      <c r="M58" s="49">
        <v>190.47820407646805</v>
      </c>
      <c r="N58" s="50">
        <v>0.47770103934299019</v>
      </c>
      <c r="O58" s="47">
        <v>2.5079039444912852E-3</v>
      </c>
      <c r="P58" s="51">
        <v>0</v>
      </c>
      <c r="Q58" s="49">
        <v>598.645784240328</v>
      </c>
      <c r="R58" s="50">
        <v>1.2604345700487689</v>
      </c>
      <c r="S58" s="47">
        <v>2.1054763989497402E-3</v>
      </c>
      <c r="T58" s="65">
        <v>17.507907378725879</v>
      </c>
      <c r="U58" s="66">
        <v>0.17991609448984774</v>
      </c>
      <c r="V58" s="72">
        <v>1.0276276347478654E-2</v>
      </c>
    </row>
    <row r="59" spans="1:22" x14ac:dyDescent="0.25">
      <c r="A59" s="27" t="s">
        <v>58</v>
      </c>
      <c r="B59" s="4">
        <v>3</v>
      </c>
      <c r="C59" s="8">
        <v>15.054376424999999</v>
      </c>
      <c r="D59" s="9">
        <v>20.778128628944007</v>
      </c>
      <c r="E59" s="11">
        <v>2.404750816995358</v>
      </c>
      <c r="F59" s="12">
        <v>0.11573471605356854</v>
      </c>
      <c r="G59" s="49">
        <v>1357.340740246801</v>
      </c>
      <c r="H59" s="50">
        <v>25.914190728850581</v>
      </c>
      <c r="I59" s="47">
        <v>1.9091883092036774E-2</v>
      </c>
      <c r="J59" s="49">
        <v>819.70598172871314</v>
      </c>
      <c r="K59" s="50">
        <v>16.847039508681412</v>
      </c>
      <c r="L59" s="47">
        <v>2.0552539427798205E-2</v>
      </c>
      <c r="M59" s="49">
        <v>764.24803711964398</v>
      </c>
      <c r="N59" s="50">
        <v>18.218258942829703</v>
      </c>
      <c r="O59" s="47">
        <v>2.3838149472378181E-2</v>
      </c>
      <c r="P59" s="51">
        <v>0</v>
      </c>
      <c r="Q59" s="49">
        <v>2977.6875227675218</v>
      </c>
      <c r="R59" s="50">
        <v>35.878586653410871</v>
      </c>
      <c r="S59" s="47">
        <v>1.2049144303786652E-2</v>
      </c>
      <c r="T59" s="65">
        <v>93.142592699492099</v>
      </c>
      <c r="U59" s="66">
        <v>10.779831525157741</v>
      </c>
      <c r="V59" s="72">
        <v>0.11573471612430779</v>
      </c>
    </row>
    <row r="60" spans="1:22" x14ac:dyDescent="0.25">
      <c r="A60" s="27" t="s">
        <v>59</v>
      </c>
      <c r="B60" s="4">
        <v>3</v>
      </c>
      <c r="C60" s="8">
        <v>21.260109374999999</v>
      </c>
      <c r="D60" s="9">
        <v>17.406783998872299</v>
      </c>
      <c r="E60" s="11">
        <v>1.0064516529421705</v>
      </c>
      <c r="F60" s="12">
        <v>5.7819506061968333E-2</v>
      </c>
      <c r="G60" s="49">
        <v>3073.6873395905118</v>
      </c>
      <c r="H60" s="50">
        <v>35.209487609361368</v>
      </c>
      <c r="I60" s="47">
        <v>1.145512985522207E-2</v>
      </c>
      <c r="J60" s="49">
        <v>582.55566266528388</v>
      </c>
      <c r="K60" s="50">
        <v>4.4283692068084211</v>
      </c>
      <c r="L60" s="47">
        <v>7.6016241719253658E-3</v>
      </c>
      <c r="M60" s="49">
        <v>556.07585981686191</v>
      </c>
      <c r="N60" s="50">
        <v>4.9028373361093234</v>
      </c>
      <c r="O60" s="47">
        <v>8.8168498048522091E-3</v>
      </c>
      <c r="P60" s="51">
        <v>0</v>
      </c>
      <c r="Q60" s="49">
        <v>4238.7986649210789</v>
      </c>
      <c r="R60" s="50">
        <v>35.82396244819838</v>
      </c>
      <c r="S60" s="47">
        <v>8.4514423260217235E-3</v>
      </c>
      <c r="T60" s="65">
        <v>156.86527801051741</v>
      </c>
      <c r="U60" s="66">
        <v>9.0698728982340651</v>
      </c>
      <c r="V60" s="72">
        <v>5.7819506096345639E-2</v>
      </c>
    </row>
    <row r="61" spans="1:22" x14ac:dyDescent="0.25">
      <c r="A61" s="27" t="s">
        <v>60</v>
      </c>
      <c r="B61" s="4">
        <v>3</v>
      </c>
      <c r="C61" s="8">
        <v>19.601084374999999</v>
      </c>
      <c r="D61" s="9">
        <v>19.928287346708132</v>
      </c>
      <c r="E61" s="11">
        <v>0.87048103896193374</v>
      </c>
      <c r="F61" s="12">
        <v>4.3680674802479932E-2</v>
      </c>
      <c r="G61" s="49">
        <v>2332.8447999999999</v>
      </c>
      <c r="H61" s="50">
        <v>26.920988561383894</v>
      </c>
      <c r="I61" s="47">
        <v>1.1539982668964475E-2</v>
      </c>
      <c r="J61" s="49">
        <v>780.63919999999996</v>
      </c>
      <c r="K61" s="50">
        <v>5.4466972064578432</v>
      </c>
      <c r="L61" s="47">
        <v>6.9772273880915068E-3</v>
      </c>
      <c r="M61" s="49">
        <v>745.15560000000016</v>
      </c>
      <c r="N61" s="50">
        <v>6.0302719071497561</v>
      </c>
      <c r="O61" s="47">
        <v>8.0926344875483121E-3</v>
      </c>
      <c r="P61" s="51">
        <v>0</v>
      </c>
      <c r="Q61" s="49">
        <v>3894.1231999999995</v>
      </c>
      <c r="R61" s="50">
        <v>28.120638592591696</v>
      </c>
      <c r="S61" s="47">
        <v>7.2213017278425348E-3</v>
      </c>
      <c r="T61" s="65">
        <v>152.11069904010259</v>
      </c>
      <c r="U61" s="66">
        <v>6.644297984736208</v>
      </c>
      <c r="V61" s="72">
        <v>4.3680674841843306E-2</v>
      </c>
    </row>
    <row r="62" spans="1:22" x14ac:dyDescent="0.25">
      <c r="A62" s="27" t="s">
        <v>61</v>
      </c>
      <c r="B62" s="4">
        <v>3</v>
      </c>
      <c r="C62" s="8">
        <v>22.07014375</v>
      </c>
      <c r="D62" s="9">
        <v>18.050545132478668</v>
      </c>
      <c r="E62" s="11">
        <v>0.51013325633851125</v>
      </c>
      <c r="F62" s="12">
        <v>2.8261376739288576E-2</v>
      </c>
      <c r="G62" s="49">
        <v>269.99423285516002</v>
      </c>
      <c r="H62" s="50">
        <v>22.680672648457492</v>
      </c>
      <c r="I62" s="47">
        <v>8.4004285604962051E-2</v>
      </c>
      <c r="J62" s="49">
        <v>269.99423285516002</v>
      </c>
      <c r="K62" s="50">
        <v>32.777503293613478</v>
      </c>
      <c r="L62" s="47">
        <v>0.12140075344200837</v>
      </c>
      <c r="M62" s="49">
        <v>257.72176772538</v>
      </c>
      <c r="N62" s="50">
        <v>36.289378646500644</v>
      </c>
      <c r="O62" s="47">
        <v>0.14080835688341792</v>
      </c>
      <c r="P62" s="51">
        <v>0</v>
      </c>
      <c r="Q62" s="49">
        <v>809.98269856547995</v>
      </c>
      <c r="R62" s="50">
        <v>53.904514064208271</v>
      </c>
      <c r="S62" s="47">
        <v>6.6550204294086618E-2</v>
      </c>
      <c r="T62" s="65">
        <v>32.267938941707179</v>
      </c>
      <c r="U62" s="66">
        <v>0.91194023287744841</v>
      </c>
      <c r="V62" s="72">
        <v>2.8261496171939918E-2</v>
      </c>
    </row>
    <row r="63" spans="1:22" x14ac:dyDescent="0.25">
      <c r="A63" s="27" t="s">
        <v>62</v>
      </c>
      <c r="B63" s="4">
        <v>3</v>
      </c>
      <c r="C63" s="31">
        <v>10.942424444444445</v>
      </c>
      <c r="D63" s="9">
        <v>20.971540290481357</v>
      </c>
      <c r="E63" s="11">
        <v>0.10775396012440984</v>
      </c>
      <c r="F63" s="12">
        <v>5.1381042418385267E-3</v>
      </c>
      <c r="G63" s="49">
        <v>1701.6291603004931</v>
      </c>
      <c r="H63" s="50">
        <v>12.99492199778293</v>
      </c>
      <c r="I63" s="47">
        <v>7.636753236814617E-3</v>
      </c>
      <c r="J63" s="49">
        <v>244.08379775864918</v>
      </c>
      <c r="K63" s="50">
        <v>1.7867135452760792</v>
      </c>
      <c r="L63" s="47">
        <v>7.3200825359280384E-3</v>
      </c>
      <c r="M63" s="49">
        <v>53.910088798200604</v>
      </c>
      <c r="N63" s="50">
        <v>0.45771281679256792</v>
      </c>
      <c r="O63" s="47">
        <v>8.4902998120798007E-3</v>
      </c>
      <c r="P63" s="51">
        <v>0</v>
      </c>
      <c r="Q63" s="49">
        <v>2002.1901939429715</v>
      </c>
      <c r="R63" s="50">
        <v>13.125160724501315</v>
      </c>
      <c r="S63" s="47">
        <v>6.5554015618533986E-3</v>
      </c>
      <c r="T63" s="65">
        <v>45.946159482466051</v>
      </c>
      <c r="U63" s="66">
        <v>0.23607620486269248</v>
      </c>
      <c r="V63" s="72">
        <v>5.1381052850082883E-3</v>
      </c>
    </row>
    <row r="64" spans="1:22" x14ac:dyDescent="0.25">
      <c r="A64" s="27" t="s">
        <v>63</v>
      </c>
      <c r="B64" s="4">
        <v>3</v>
      </c>
      <c r="C64" s="31">
        <v>10.760357222222224</v>
      </c>
      <c r="D64" s="9">
        <v>20.819438640269819</v>
      </c>
      <c r="E64" s="11">
        <v>1.4982512723868744</v>
      </c>
      <c r="F64" s="12">
        <v>7.196405716189172E-2</v>
      </c>
      <c r="G64" s="49">
        <v>1663.2429691715813</v>
      </c>
      <c r="H64" s="50">
        <v>213.38983895763104</v>
      </c>
      <c r="I64" s="47">
        <v>0.1282974543784875</v>
      </c>
      <c r="J64" s="49">
        <v>503.85825096948003</v>
      </c>
      <c r="K64" s="50">
        <v>40.991020764369338</v>
      </c>
      <c r="L64" s="47">
        <v>8.1354271137761461E-2</v>
      </c>
      <c r="M64" s="49">
        <v>480.95560319814001</v>
      </c>
      <c r="N64" s="50">
        <v>45.382915846266052</v>
      </c>
      <c r="O64" s="47">
        <v>9.4359885911485225E-2</v>
      </c>
      <c r="P64" s="51">
        <v>0</v>
      </c>
      <c r="Q64" s="49">
        <v>2670.959471110541</v>
      </c>
      <c r="R64" s="50">
        <v>221.97994550043916</v>
      </c>
      <c r="S64" s="47">
        <v>8.3108691053310341E-2</v>
      </c>
      <c r="T64" s="65">
        <v>59.836061894643443</v>
      </c>
      <c r="U64" s="66">
        <v>4.3060461810376474</v>
      </c>
      <c r="V64" s="72">
        <v>7.1964063888755467E-2</v>
      </c>
    </row>
    <row r="65" spans="1:22" x14ac:dyDescent="0.25">
      <c r="A65" s="27" t="s">
        <v>64</v>
      </c>
      <c r="B65" s="4">
        <v>3</v>
      </c>
      <c r="C65" s="8">
        <v>16.761095075</v>
      </c>
      <c r="D65" s="9">
        <v>23.059274815341425</v>
      </c>
      <c r="E65" s="11">
        <v>1.9857661569387974</v>
      </c>
      <c r="F65" s="12">
        <v>8.6115724490071974E-2</v>
      </c>
      <c r="G65" s="49">
        <v>2064.9543225115426</v>
      </c>
      <c r="H65" s="50">
        <v>76.307083856110921</v>
      </c>
      <c r="I65" s="47">
        <v>3.6953400384808939E-2</v>
      </c>
      <c r="J65" s="49">
        <v>262.80678132012582</v>
      </c>
      <c r="K65" s="50">
        <v>3.2939171732647363</v>
      </c>
      <c r="L65" s="47">
        <v>1.2533607986516926E-2</v>
      </c>
      <c r="M65" s="49">
        <v>250.86101853284742</v>
      </c>
      <c r="N65" s="50">
        <v>3.6468368704002443</v>
      </c>
      <c r="O65" s="47">
        <v>1.4537280011572352E-2</v>
      </c>
      <c r="P65" s="51">
        <v>0</v>
      </c>
      <c r="Q65" s="49">
        <v>2590.5678851517941</v>
      </c>
      <c r="R65" s="50">
        <v>76.465157791815102</v>
      </c>
      <c r="S65" s="47">
        <v>2.9516755082963066E-2</v>
      </c>
      <c r="T65" s="65">
        <v>100.12511135013921</v>
      </c>
      <c r="U65" s="66">
        <v>8.6223465790369698</v>
      </c>
      <c r="V65" s="72">
        <v>8.611572524383497E-2</v>
      </c>
    </row>
    <row r="66" spans="1:22" x14ac:dyDescent="0.25">
      <c r="A66" s="27" t="s">
        <v>65</v>
      </c>
      <c r="B66" s="4">
        <v>3</v>
      </c>
      <c r="C66" s="8">
        <v>11.81008294375</v>
      </c>
      <c r="D66" s="9">
        <v>26.617542548881882</v>
      </c>
      <c r="E66" s="11">
        <v>2.9776727793305913</v>
      </c>
      <c r="F66" s="12">
        <v>0.11186880884522804</v>
      </c>
      <c r="G66" s="49">
        <v>2743.9627183448515</v>
      </c>
      <c r="H66" s="50">
        <v>273.46230853179725</v>
      </c>
      <c r="I66" s="47">
        <v>9.9659629740432021E-2</v>
      </c>
      <c r="J66" s="49">
        <v>917.62141743628729</v>
      </c>
      <c r="K66" s="50">
        <v>60.68609438290288</v>
      </c>
      <c r="L66" s="47">
        <v>6.6134130295750715E-2</v>
      </c>
      <c r="M66" s="49">
        <v>875.91135300736528</v>
      </c>
      <c r="N66" s="50">
        <v>67.188175923928185</v>
      </c>
      <c r="O66" s="47">
        <v>7.6706593302214243E-2</v>
      </c>
      <c r="P66" s="51">
        <v>0</v>
      </c>
      <c r="Q66" s="49">
        <v>4579.2055532174254</v>
      </c>
      <c r="R66" s="50">
        <v>288.06021457843707</v>
      </c>
      <c r="S66" s="47">
        <v>6.2906155059154575E-2</v>
      </c>
      <c r="T66" s="65">
        <v>143.94979258713857</v>
      </c>
      <c r="U66" s="66">
        <v>16.103491951657421</v>
      </c>
      <c r="V66" s="72">
        <v>0.11186880968869291</v>
      </c>
    </row>
    <row r="67" spans="1:22" x14ac:dyDescent="0.25">
      <c r="A67" s="27" t="s">
        <v>66</v>
      </c>
      <c r="B67" s="4">
        <v>3</v>
      </c>
      <c r="C67" s="8">
        <v>13.234325</v>
      </c>
      <c r="D67" s="9">
        <v>21.885643433653375</v>
      </c>
      <c r="E67" s="11">
        <v>1.5186848965994462</v>
      </c>
      <c r="F67" s="12">
        <v>6.9391832193710021E-2</v>
      </c>
      <c r="G67" s="49">
        <v>1424.5985817763917</v>
      </c>
      <c r="H67" s="50">
        <v>238.25684148888135</v>
      </c>
      <c r="I67" s="47">
        <v>0.1672448958862425</v>
      </c>
      <c r="J67" s="49">
        <v>234.22227169259597</v>
      </c>
      <c r="K67" s="50">
        <v>5.7766349685966603</v>
      </c>
      <c r="L67" s="47">
        <v>2.4663047313357889E-2</v>
      </c>
      <c r="M67" s="49">
        <v>223.57580479747799</v>
      </c>
      <c r="N67" s="50">
        <v>6.3955601438034462</v>
      </c>
      <c r="O67" s="47">
        <v>2.8605779366853878E-2</v>
      </c>
      <c r="P67" s="51">
        <v>0</v>
      </c>
      <c r="Q67" s="49">
        <v>1893.0431251615835</v>
      </c>
      <c r="R67" s="50">
        <v>238.41265741854258</v>
      </c>
      <c r="S67" s="47">
        <v>0.12594148239395894</v>
      </c>
      <c r="T67" s="65">
        <v>54.830426308630699</v>
      </c>
      <c r="U67" s="66">
        <v>3.8047854901554667</v>
      </c>
      <c r="V67" s="72">
        <v>6.9391864085444219E-2</v>
      </c>
    </row>
    <row r="68" spans="1:22" x14ac:dyDescent="0.25">
      <c r="A68" s="27" t="s">
        <v>67</v>
      </c>
      <c r="B68" s="4">
        <v>3</v>
      </c>
      <c r="C68" s="8">
        <v>19.982548062500001</v>
      </c>
      <c r="D68" s="9">
        <v>20.350286567337374</v>
      </c>
      <c r="E68" s="11">
        <v>0.33983324454078662</v>
      </c>
      <c r="F68" s="12">
        <v>1.6699187179320903E-2</v>
      </c>
      <c r="G68" s="49">
        <v>1718.9903144299367</v>
      </c>
      <c r="H68" s="50">
        <v>42.664390755271583</v>
      </c>
      <c r="I68" s="47">
        <v>2.4819448019647649E-2</v>
      </c>
      <c r="J68" s="49">
        <v>1370.699829303089</v>
      </c>
      <c r="K68" s="50">
        <v>17.057181000217941</v>
      </c>
      <c r="L68" s="47">
        <v>1.2444140311077736E-2</v>
      </c>
      <c r="M68" s="49">
        <v>1064.2831357174541</v>
      </c>
      <c r="N68" s="50">
        <v>15.361340942208805</v>
      </c>
      <c r="O68" s="47">
        <v>1.4433509680535739E-2</v>
      </c>
      <c r="P68" s="51">
        <v>0</v>
      </c>
      <c r="Q68" s="49">
        <v>4204.653428770358</v>
      </c>
      <c r="R68" s="50">
        <v>48.447584642946651</v>
      </c>
      <c r="S68" s="47">
        <v>1.1522372881304284E-2</v>
      </c>
      <c r="T68" s="65">
        <v>170.98247530591067</v>
      </c>
      <c r="U68" s="66">
        <v>2.8552683979628863</v>
      </c>
      <c r="V68" s="72">
        <v>1.6699187404173595E-2</v>
      </c>
    </row>
    <row r="69" spans="1:22" x14ac:dyDescent="0.25">
      <c r="A69" s="27" t="s">
        <v>68</v>
      </c>
      <c r="B69" s="4">
        <v>3</v>
      </c>
      <c r="C69" s="8">
        <v>15.016648175</v>
      </c>
      <c r="D69" s="9">
        <v>19.752308448401617</v>
      </c>
      <c r="E69" s="11">
        <v>0.68512018618102344</v>
      </c>
      <c r="F69" s="12">
        <v>3.4685575509857139E-2</v>
      </c>
      <c r="G69" s="49">
        <v>1513.6717690249934</v>
      </c>
      <c r="H69" s="50">
        <v>71.091157356696513</v>
      </c>
      <c r="I69" s="47">
        <v>4.6966032406410473E-2</v>
      </c>
      <c r="J69" s="49">
        <v>925.37754259491192</v>
      </c>
      <c r="K69" s="50">
        <v>35.890930647761941</v>
      </c>
      <c r="L69" s="47">
        <v>3.8785175774979176E-2</v>
      </c>
      <c r="M69" s="49">
        <v>883.3149270224161</v>
      </c>
      <c r="N69" s="50">
        <v>39.736387502879282</v>
      </c>
      <c r="O69" s="47">
        <v>4.4985527004312562E-2</v>
      </c>
      <c r="P69" s="51">
        <v>0</v>
      </c>
      <c r="Q69" s="49">
        <v>3364.426854214817</v>
      </c>
      <c r="R69" s="50">
        <v>89.000517126902267</v>
      </c>
      <c r="S69" s="47">
        <v>2.6453396368360943E-2</v>
      </c>
      <c r="T69" s="65">
        <v>99.793431239697412</v>
      </c>
      <c r="U69" s="66">
        <v>3.4613926835854252</v>
      </c>
      <c r="V69" s="72">
        <v>3.4685576401029664E-2</v>
      </c>
    </row>
    <row r="70" spans="1:22" x14ac:dyDescent="0.25">
      <c r="A70" s="27" t="s">
        <v>69</v>
      </c>
      <c r="B70" s="4">
        <v>3</v>
      </c>
      <c r="C70" s="8">
        <v>15.08316695690155</v>
      </c>
      <c r="D70" s="9">
        <v>16.706728956649737</v>
      </c>
      <c r="E70" s="11">
        <v>1.5677312807814063</v>
      </c>
      <c r="F70" s="12">
        <v>9.3838314181628371E-2</v>
      </c>
      <c r="G70" s="49">
        <v>684.63493026988397</v>
      </c>
      <c r="H70" s="50">
        <v>207.79937718594431</v>
      </c>
      <c r="I70" s="47">
        <v>0.30351851475651342</v>
      </c>
      <c r="J70" s="49">
        <v>684.63493026988397</v>
      </c>
      <c r="K70" s="50">
        <v>223.69741486985026</v>
      </c>
      <c r="L70" s="47">
        <v>0.32673970459215168</v>
      </c>
      <c r="M70" s="49">
        <v>653.51516071216213</v>
      </c>
      <c r="N70" s="50">
        <v>247.66499503447707</v>
      </c>
      <c r="O70" s="47">
        <v>0.37897360294531873</v>
      </c>
      <c r="P70" s="51">
        <v>0</v>
      </c>
      <c r="Q70" s="49">
        <v>2053.9047908096518</v>
      </c>
      <c r="R70" s="50">
        <v>393.14000603315327</v>
      </c>
      <c r="S70" s="47">
        <v>0.19141101758576501</v>
      </c>
      <c r="T70" s="65">
        <v>51.75642531499085</v>
      </c>
      <c r="U70" s="66">
        <v>4.8567380947457872</v>
      </c>
      <c r="V70" s="72">
        <v>9.3838360458388739E-2</v>
      </c>
    </row>
    <row r="71" spans="1:22" x14ac:dyDescent="0.25">
      <c r="A71" s="27" t="s">
        <v>70</v>
      </c>
      <c r="B71" s="4">
        <v>3</v>
      </c>
      <c r="C71" s="8">
        <v>13.39555</v>
      </c>
      <c r="D71" s="9">
        <v>19.725778966624748</v>
      </c>
      <c r="E71" s="11">
        <v>1.1405347965378079</v>
      </c>
      <c r="F71" s="12">
        <v>5.7819506061968375E-2</v>
      </c>
      <c r="G71" s="49">
        <v>1057.8568</v>
      </c>
      <c r="H71" s="50">
        <v>131.27710929915477</v>
      </c>
      <c r="I71" s="47">
        <v>0.12409724009823898</v>
      </c>
      <c r="J71" s="49">
        <v>235.69919999999996</v>
      </c>
      <c r="K71" s="50">
        <v>13.802700781217839</v>
      </c>
      <c r="L71" s="47">
        <v>5.8560660287424994E-2</v>
      </c>
      <c r="M71" s="49">
        <v>147.41999999999999</v>
      </c>
      <c r="N71" s="50">
        <v>10.013119986374546</v>
      </c>
      <c r="O71" s="47">
        <v>6.7922398496639169E-2</v>
      </c>
      <c r="P71" s="51">
        <v>0</v>
      </c>
      <c r="Q71" s="49">
        <v>1447.9959999999999</v>
      </c>
      <c r="R71" s="50">
        <v>132.37997033788605</v>
      </c>
      <c r="S71" s="47">
        <v>9.1422883998219656E-2</v>
      </c>
      <c r="T71" s="65">
        <v>38.261507246523024</v>
      </c>
      <c r="U71" s="66">
        <v>2.2122627691435954</v>
      </c>
      <c r="V71" s="72">
        <v>5.781954053429593E-2</v>
      </c>
    </row>
    <row r="72" spans="1:22" x14ac:dyDescent="0.25">
      <c r="A72" s="27" t="s">
        <v>71</v>
      </c>
      <c r="B72" s="4">
        <v>3</v>
      </c>
      <c r="C72" s="8">
        <v>17.769971493749999</v>
      </c>
      <c r="D72" s="9">
        <v>21.170726484180371</v>
      </c>
      <c r="E72" s="11">
        <v>1.1152214640583236</v>
      </c>
      <c r="F72" s="12">
        <v>5.2677524547476567E-2</v>
      </c>
      <c r="G72" s="49">
        <v>1164.1679452051976</v>
      </c>
      <c r="H72" s="50">
        <v>87.077149109759134</v>
      </c>
      <c r="I72" s="47">
        <v>7.4797755313912903E-2</v>
      </c>
      <c r="J72" s="49">
        <v>375.1769765318432</v>
      </c>
      <c r="K72" s="50">
        <v>37.244411559824336</v>
      </c>
      <c r="L72" s="47">
        <v>9.9271580852625191E-2</v>
      </c>
      <c r="M72" s="49">
        <v>358.12347759857767</v>
      </c>
      <c r="N72" s="50">
        <v>41.234884226948367</v>
      </c>
      <c r="O72" s="47">
        <v>0.11514152745151422</v>
      </c>
      <c r="P72" s="51">
        <v>0</v>
      </c>
      <c r="Q72" s="49">
        <v>1914.5218982688841</v>
      </c>
      <c r="R72" s="50">
        <v>103.29516816739608</v>
      </c>
      <c r="S72" s="47">
        <v>5.3953505708550974E-2</v>
      </c>
      <c r="T72" s="65">
        <v>72.024927632692808</v>
      </c>
      <c r="U72" s="66">
        <v>3.7940954363342336</v>
      </c>
      <c r="V72" s="72">
        <v>5.267753208560056E-2</v>
      </c>
    </row>
    <row r="73" spans="1:22" x14ac:dyDescent="0.25">
      <c r="A73" s="27" t="s">
        <v>72</v>
      </c>
      <c r="B73" s="4">
        <v>3</v>
      </c>
      <c r="C73" s="8">
        <v>22.823887500000001</v>
      </c>
      <c r="D73" s="9">
        <v>14.649545514650955</v>
      </c>
      <c r="E73" s="11">
        <v>1.8465463932133068</v>
      </c>
      <c r="F73" s="12">
        <v>0.12604803277798501</v>
      </c>
      <c r="G73" s="49">
        <v>1409.9922245694338</v>
      </c>
      <c r="H73" s="50">
        <v>134.83631717602177</v>
      </c>
      <c r="I73" s="47">
        <v>9.5629121087668717E-2</v>
      </c>
      <c r="J73" s="49">
        <v>1241.3241474344479</v>
      </c>
      <c r="K73" s="50">
        <v>40.262159746623674</v>
      </c>
      <c r="L73" s="47">
        <v>3.2434847763041556E-2</v>
      </c>
      <c r="M73" s="49">
        <v>690.59586570332408</v>
      </c>
      <c r="N73" s="50">
        <v>25.980223719478786</v>
      </c>
      <c r="O73" s="47">
        <v>3.7620010500670646E-2</v>
      </c>
      <c r="P73" s="51">
        <v>0</v>
      </c>
      <c r="Q73" s="49">
        <v>3374.79775512165</v>
      </c>
      <c r="R73" s="50">
        <v>143.09733037890521</v>
      </c>
      <c r="S73" s="47">
        <v>4.2401749900935037E-2</v>
      </c>
      <c r="T73" s="65">
        <v>112.83959557774352</v>
      </c>
      <c r="U73" s="66">
        <v>14.223209112696992</v>
      </c>
      <c r="V73" s="72">
        <v>0.12604803340417481</v>
      </c>
    </row>
    <row r="74" spans="1:22" x14ac:dyDescent="0.25">
      <c r="A74" s="27" t="s">
        <v>73</v>
      </c>
      <c r="B74" s="4">
        <v>3</v>
      </c>
      <c r="C74" s="8">
        <v>18.647090625000001</v>
      </c>
      <c r="D74" s="9">
        <v>18.753117981028822</v>
      </c>
      <c r="E74" s="11">
        <v>1.5666748923463447</v>
      </c>
      <c r="F74" s="12">
        <v>8.3542101848409253E-2</v>
      </c>
      <c r="G74" s="49">
        <v>1213.8189703561322</v>
      </c>
      <c r="H74" s="50">
        <v>150.63158420008196</v>
      </c>
      <c r="I74" s="47">
        <v>0.12409724009823882</v>
      </c>
      <c r="J74" s="49">
        <v>688.51780617493228</v>
      </c>
      <c r="K74" s="50">
        <v>56.700080647387431</v>
      </c>
      <c r="L74" s="47">
        <v>8.2350928529191292E-2</v>
      </c>
      <c r="M74" s="49">
        <v>657.22154225788995</v>
      </c>
      <c r="N74" s="50">
        <v>62.775089288178947</v>
      </c>
      <c r="O74" s="47">
        <v>9.5515872885898745E-2</v>
      </c>
      <c r="P74" s="51">
        <v>0</v>
      </c>
      <c r="Q74" s="49">
        <v>2590.854582705997</v>
      </c>
      <c r="R74" s="50">
        <v>172.75845895117686</v>
      </c>
      <c r="S74" s="47">
        <v>6.6680106287841406E-2</v>
      </c>
      <c r="T74" s="65">
        <v>90.599876433670133</v>
      </c>
      <c r="U74" s="66">
        <v>7.568904463643837</v>
      </c>
      <c r="V74" s="72">
        <v>8.3542105812751011E-2</v>
      </c>
    </row>
    <row r="75" spans="1:22" x14ac:dyDescent="0.25">
      <c r="A75" s="27" t="s">
        <v>74</v>
      </c>
      <c r="B75" s="4">
        <v>3</v>
      </c>
      <c r="C75" s="8">
        <v>16.255361587500001</v>
      </c>
      <c r="D75" s="9">
        <v>18.688761504708722</v>
      </c>
      <c r="E75" s="11">
        <v>1.0325246375695047</v>
      </c>
      <c r="F75" s="12">
        <v>5.5248424958997705E-2</v>
      </c>
      <c r="G75" s="49">
        <v>1741.9745223890875</v>
      </c>
      <c r="H75" s="50">
        <v>31.779459533836466</v>
      </c>
      <c r="I75" s="47">
        <v>1.8243354954612937E-2</v>
      </c>
      <c r="J75" s="49">
        <v>1450.9336441587716</v>
      </c>
      <c r="K75" s="50">
        <v>25.762621825153193</v>
      </c>
      <c r="L75" s="47">
        <v>1.7755892510225687E-2</v>
      </c>
      <c r="M75" s="49">
        <v>1384.9821148788278</v>
      </c>
      <c r="N75" s="50">
        <v>28.522902734991032</v>
      </c>
      <c r="O75" s="47">
        <v>2.059441954417332E-2</v>
      </c>
      <c r="P75" s="51">
        <v>0</v>
      </c>
      <c r="Q75" s="49">
        <v>4643.8418107066309</v>
      </c>
      <c r="R75" s="50">
        <v>49.871862928893762</v>
      </c>
      <c r="S75" s="47">
        <v>1.0739354388409927E-2</v>
      </c>
      <c r="T75" s="65">
        <v>141.07646656611988</v>
      </c>
      <c r="U75" s="66">
        <v>7.7942525833870198</v>
      </c>
      <c r="V75" s="72">
        <v>5.5248425007398384E-2</v>
      </c>
    </row>
    <row r="76" spans="1:22" x14ac:dyDescent="0.25">
      <c r="A76" s="27" t="s">
        <v>75</v>
      </c>
      <c r="B76" s="4">
        <v>3</v>
      </c>
      <c r="C76" s="8">
        <v>15.473109375</v>
      </c>
      <c r="D76" s="9">
        <v>17.184708440115891</v>
      </c>
      <c r="E76" s="11">
        <v>0.50774224914944788</v>
      </c>
      <c r="F76" s="12">
        <v>2.9546166053313835E-2</v>
      </c>
      <c r="G76" s="49">
        <v>1385.6603469656125</v>
      </c>
      <c r="H76" s="50">
        <v>45.972677118531386</v>
      </c>
      <c r="I76" s="47">
        <v>3.3177450173272713E-2</v>
      </c>
      <c r="J76" s="49">
        <v>931.2976743631275</v>
      </c>
      <c r="K76" s="50">
        <v>8.6572306545552458</v>
      </c>
      <c r="L76" s="47">
        <v>9.2958791725487079E-3</v>
      </c>
      <c r="M76" s="49">
        <v>888.96596189207639</v>
      </c>
      <c r="N76" s="50">
        <v>9.584791081829021</v>
      </c>
      <c r="O76" s="47">
        <v>1.0781955094690845E-2</v>
      </c>
      <c r="P76" s="51">
        <v>0</v>
      </c>
      <c r="Q76" s="49">
        <v>3248.255695691867</v>
      </c>
      <c r="R76" s="50">
        <v>47.752517254415181</v>
      </c>
      <c r="S76" s="47">
        <v>1.4700972376573964E-2</v>
      </c>
      <c r="T76" s="65">
        <v>86.371402609326253</v>
      </c>
      <c r="U76" s="66">
        <v>2.5519438336913125</v>
      </c>
      <c r="V76" s="72">
        <v>2.9546166399939389E-2</v>
      </c>
    </row>
    <row r="77" spans="1:22" x14ac:dyDescent="0.25">
      <c r="A77" s="27" t="s">
        <v>76</v>
      </c>
      <c r="B77" s="4">
        <v>3</v>
      </c>
      <c r="C77" s="8">
        <v>22.054975481250001</v>
      </c>
      <c r="D77" s="9">
        <v>20.044152023641786</v>
      </c>
      <c r="E77" s="11">
        <v>1.1589429694379703</v>
      </c>
      <c r="F77" s="12">
        <v>5.7819506061968305E-2</v>
      </c>
      <c r="G77" s="49">
        <v>1783.4272390356045</v>
      </c>
      <c r="H77" s="50">
        <v>190.67431236460129</v>
      </c>
      <c r="I77" s="47">
        <v>0.10691454531540585</v>
      </c>
      <c r="J77" s="49">
        <v>818.22185879243034</v>
      </c>
      <c r="K77" s="50">
        <v>69.661928669695428</v>
      </c>
      <c r="L77" s="47">
        <v>8.5138190725564E-2</v>
      </c>
      <c r="M77" s="49">
        <v>781.02995612004725</v>
      </c>
      <c r="N77" s="50">
        <v>77.125706741448511</v>
      </c>
      <c r="O77" s="47">
        <v>9.8748717814344619E-2</v>
      </c>
      <c r="P77" s="51">
        <v>0</v>
      </c>
      <c r="Q77" s="49">
        <v>3419.8709566204657</v>
      </c>
      <c r="R77" s="50">
        <v>217.15858799979148</v>
      </c>
      <c r="S77" s="47">
        <v>6.3499059103209188E-2</v>
      </c>
      <c r="T77" s="65">
        <v>151.18335758393886</v>
      </c>
      <c r="U77" s="66">
        <v>8.7413475110214893</v>
      </c>
      <c r="V77" s="72">
        <v>5.7819509043303165E-2</v>
      </c>
    </row>
    <row r="78" spans="1:22" x14ac:dyDescent="0.25">
      <c r="A78" s="27" t="s">
        <v>77</v>
      </c>
      <c r="B78" s="4">
        <v>3</v>
      </c>
      <c r="C78" s="8">
        <v>14.618082344532013</v>
      </c>
      <c r="D78" s="9">
        <v>21.948151206661869</v>
      </c>
      <c r="E78" s="11">
        <v>0.28193295138289126</v>
      </c>
      <c r="F78" s="12">
        <v>1.2845407739733304E-2</v>
      </c>
      <c r="G78" s="49">
        <v>2635.0224868368828</v>
      </c>
      <c r="H78" s="50">
        <v>81.610011383137234</v>
      </c>
      <c r="I78" s="47">
        <v>3.0971277015970751E-2</v>
      </c>
      <c r="J78" s="49">
        <v>351.00851035909994</v>
      </c>
      <c r="K78" s="50">
        <v>4.9499598247953847</v>
      </c>
      <c r="L78" s="47">
        <v>1.4102107723061525E-2</v>
      </c>
      <c r="M78" s="49">
        <v>297.62578740455405</v>
      </c>
      <c r="N78" s="50">
        <v>4.8681240206215985</v>
      </c>
      <c r="O78" s="47">
        <v>1.635652630463939E-2</v>
      </c>
      <c r="P78" s="51">
        <v>34.754377046531999</v>
      </c>
      <c r="Q78" s="49">
        <v>3337.0395075550823</v>
      </c>
      <c r="R78" s="50">
        <v>81.904790407539835</v>
      </c>
      <c r="S78" s="47">
        <v>2.4544147656060642E-2</v>
      </c>
      <c r="T78" s="65">
        <v>107.06553606627534</v>
      </c>
      <c r="U78" s="66">
        <v>1.3753006910917003</v>
      </c>
      <c r="V78" s="72">
        <v>1.2845409845427444E-2</v>
      </c>
    </row>
    <row r="79" spans="1:22" x14ac:dyDescent="0.25">
      <c r="A79" s="27" t="s">
        <v>78</v>
      </c>
      <c r="B79" s="4">
        <v>3</v>
      </c>
      <c r="C79" s="8">
        <v>18.459949999999999</v>
      </c>
      <c r="D79" s="9">
        <v>18.234543549066714</v>
      </c>
      <c r="E79" s="11">
        <v>0.79649716693844097</v>
      </c>
      <c r="F79" s="12">
        <v>4.3680674802479898E-2</v>
      </c>
      <c r="G79" s="49">
        <v>3366.5157197236072</v>
      </c>
      <c r="H79" s="50">
        <v>155.39813224162742</v>
      </c>
      <c r="I79" s="47">
        <v>4.6159930675857858E-2</v>
      </c>
      <c r="J79" s="49">
        <v>1256.8100124417156</v>
      </c>
      <c r="K79" s="50">
        <v>49.005083102802175</v>
      </c>
      <c r="L79" s="47">
        <v>3.8991639641377203E-2</v>
      </c>
      <c r="M79" s="49">
        <v>1199.6822846034559</v>
      </c>
      <c r="N79" s="50">
        <v>54.255627720959566</v>
      </c>
      <c r="O79" s="47">
        <v>4.5224996999012348E-2</v>
      </c>
      <c r="P79" s="51">
        <v>0</v>
      </c>
      <c r="Q79" s="49">
        <v>5880.1357446070388</v>
      </c>
      <c r="R79" s="50">
        <v>171.73744732438013</v>
      </c>
      <c r="S79" s="47">
        <v>2.9206374611655688E-2</v>
      </c>
      <c r="T79" s="65">
        <v>197.93052144930823</v>
      </c>
      <c r="U79" s="66">
        <v>8.6457387968076436</v>
      </c>
      <c r="V79" s="72">
        <v>4.368067508487767E-2</v>
      </c>
    </row>
    <row r="80" spans="1:22" x14ac:dyDescent="0.25">
      <c r="A80" s="27" t="s">
        <v>79</v>
      </c>
      <c r="B80" s="4">
        <v>3</v>
      </c>
      <c r="C80" s="8">
        <v>18.759768456220627</v>
      </c>
      <c r="D80" s="9">
        <v>25.102062930566362</v>
      </c>
      <c r="E80" s="11">
        <v>1.8064462916166781</v>
      </c>
      <c r="F80" s="12">
        <v>7.1964057161891609E-2</v>
      </c>
      <c r="G80" s="49">
        <v>2054.9743076951504</v>
      </c>
      <c r="H80" s="50">
        <v>83.000287635892448</v>
      </c>
      <c r="I80" s="47">
        <v>4.0389939341375601E-2</v>
      </c>
      <c r="J80" s="49">
        <v>1066.4345508424733</v>
      </c>
      <c r="K80" s="50">
        <v>41.287123681268874</v>
      </c>
      <c r="L80" s="47">
        <v>3.8715103190019896E-2</v>
      </c>
      <c r="M80" s="49">
        <v>983.36992460148542</v>
      </c>
      <c r="N80" s="50">
        <v>44.157491237325964</v>
      </c>
      <c r="O80" s="47">
        <v>4.4904252339444853E-2</v>
      </c>
      <c r="P80" s="51">
        <v>0</v>
      </c>
      <c r="Q80" s="49">
        <v>4151.6059224058472</v>
      </c>
      <c r="R80" s="50">
        <v>102.68183072914016</v>
      </c>
      <c r="S80" s="47">
        <v>2.473303888863234E-2</v>
      </c>
      <c r="T80" s="65">
        <v>195.50281297911661</v>
      </c>
      <c r="U80" s="66">
        <v>14.069175656748977</v>
      </c>
      <c r="V80" s="72">
        <v>7.1964057408482551E-2</v>
      </c>
    </row>
    <row r="81" spans="1:22" x14ac:dyDescent="0.25">
      <c r="A81" s="27" t="s">
        <v>80</v>
      </c>
      <c r="B81" s="4">
        <v>3</v>
      </c>
      <c r="C81" s="8">
        <v>20.046078125000001</v>
      </c>
      <c r="D81" s="9">
        <v>19.271000769913865</v>
      </c>
      <c r="E81" s="11">
        <v>1.8083582248415797</v>
      </c>
      <c r="F81" s="12">
        <v>9.3838314181628385E-2</v>
      </c>
      <c r="G81" s="49">
        <v>2443.4293264947573</v>
      </c>
      <c r="H81" s="50">
        <v>567.57094904861992</v>
      </c>
      <c r="I81" s="47">
        <v>0.23228457761978069</v>
      </c>
      <c r="J81" s="49">
        <v>449.72274973196551</v>
      </c>
      <c r="K81" s="50">
        <v>20.026379848462089</v>
      </c>
      <c r="L81" s="47">
        <v>4.4530502093562754E-2</v>
      </c>
      <c r="M81" s="49">
        <v>429.28080656233072</v>
      </c>
      <c r="N81" s="50">
        <v>22.172063403654455</v>
      </c>
      <c r="O81" s="47">
        <v>5.1649323856819383E-2</v>
      </c>
      <c r="P81" s="51">
        <v>0</v>
      </c>
      <c r="Q81" s="49">
        <v>3342.8748259586882</v>
      </c>
      <c r="R81" s="50">
        <v>568.35678802083612</v>
      </c>
      <c r="S81" s="47">
        <v>0.17002036199720388</v>
      </c>
      <c r="T81" s="65">
        <v>129.137924474432</v>
      </c>
      <c r="U81" s="66">
        <v>12.118086909534563</v>
      </c>
      <c r="V81" s="72">
        <v>9.3838327964871557E-2</v>
      </c>
    </row>
    <row r="82" spans="1:22" x14ac:dyDescent="0.25">
      <c r="A82" s="27" t="s">
        <v>81</v>
      </c>
      <c r="B82" s="4">
        <v>3</v>
      </c>
      <c r="C82" s="8">
        <v>17.916947603225708</v>
      </c>
      <c r="D82" s="9">
        <v>16.162568210012523</v>
      </c>
      <c r="E82" s="11">
        <v>0.66445099481542169</v>
      </c>
      <c r="F82" s="12">
        <v>4.1110483568063273E-2</v>
      </c>
      <c r="G82" s="49">
        <v>1654.7814156993384</v>
      </c>
      <c r="H82" s="50">
        <v>96.604047164479752</v>
      </c>
      <c r="I82" s="47">
        <v>5.8378735854761374E-2</v>
      </c>
      <c r="J82" s="49">
        <v>546.22014347095057</v>
      </c>
      <c r="K82" s="50">
        <v>17.322197410631876</v>
      </c>
      <c r="L82" s="47">
        <v>3.171284987872864E-2</v>
      </c>
      <c r="M82" s="49">
        <v>521.3919551313619</v>
      </c>
      <c r="N82" s="50">
        <v>19.178147133199577</v>
      </c>
      <c r="O82" s="47">
        <v>3.6782591185872335E-2</v>
      </c>
      <c r="P82" s="51">
        <v>0</v>
      </c>
      <c r="Q82" s="49">
        <v>2747.2217026412395</v>
      </c>
      <c r="R82" s="50">
        <v>100.00100889067359</v>
      </c>
      <c r="S82" s="47">
        <v>3.6400778573687891E-2</v>
      </c>
      <c r="T82" s="65">
        <v>79.55511411684968</v>
      </c>
      <c r="U82" s="66">
        <v>3.2705493815272235</v>
      </c>
      <c r="V82" s="72">
        <v>4.111048570332608E-2</v>
      </c>
    </row>
    <row r="83" spans="1:22" x14ac:dyDescent="0.25">
      <c r="A83" s="27" t="s">
        <v>82</v>
      </c>
      <c r="B83" s="4">
        <v>3</v>
      </c>
      <c r="C83" s="8">
        <v>19.221179187297821</v>
      </c>
      <c r="D83" s="9">
        <v>22.077642786362144</v>
      </c>
      <c r="E83" s="11">
        <v>0.48212617487632725</v>
      </c>
      <c r="F83" s="12">
        <v>2.1837755938969517E-2</v>
      </c>
      <c r="G83" s="49">
        <v>1809.9579138310298</v>
      </c>
      <c r="H83" s="50">
        <v>30.02489425092477</v>
      </c>
      <c r="I83" s="47">
        <v>1.6588725086636336E-2</v>
      </c>
      <c r="J83" s="49">
        <v>1531.0758847478908</v>
      </c>
      <c r="K83" s="50">
        <v>1.6610240683285891</v>
      </c>
      <c r="L83" s="47">
        <v>1.0848737707093439E-3</v>
      </c>
      <c r="M83" s="49">
        <v>1232.6598089039221</v>
      </c>
      <c r="N83" s="50">
        <v>1.5510631991721862</v>
      </c>
      <c r="O83" s="47">
        <v>1.2583059721492725E-3</v>
      </c>
      <c r="P83" s="51">
        <v>0</v>
      </c>
      <c r="Q83" s="49">
        <v>4632.3916936211253</v>
      </c>
      <c r="R83" s="50">
        <v>30.110780009534931</v>
      </c>
      <c r="S83" s="47">
        <v>6.5000505140784919E-3</v>
      </c>
      <c r="T83" s="65">
        <v>196.57939938842861</v>
      </c>
      <c r="U83" s="66">
        <v>4.2928529553355368</v>
      </c>
      <c r="V83" s="72">
        <v>2.183775598404962E-2</v>
      </c>
    </row>
    <row r="84" spans="1:22" x14ac:dyDescent="0.25">
      <c r="A84" s="27" t="s">
        <v>83</v>
      </c>
      <c r="B84" s="4">
        <v>3</v>
      </c>
      <c r="C84" s="8">
        <v>17.380272599999998</v>
      </c>
      <c r="D84" s="9">
        <v>19.518252988992447</v>
      </c>
      <c r="E84" s="11">
        <v>1.8818155231860212</v>
      </c>
      <c r="F84" s="12">
        <v>9.6413112600154019E-2</v>
      </c>
      <c r="G84" s="49">
        <v>1598.3615888960719</v>
      </c>
      <c r="H84" s="50">
        <v>274.6415933460533</v>
      </c>
      <c r="I84" s="47">
        <v>0.17182694782833083</v>
      </c>
      <c r="J84" s="49">
        <v>916.37310025324791</v>
      </c>
      <c r="K84" s="50">
        <v>130.11657870250534</v>
      </c>
      <c r="L84" s="47">
        <v>0.1419908317546057</v>
      </c>
      <c r="M84" s="49">
        <v>874.71977751446411</v>
      </c>
      <c r="N84" s="50">
        <v>144.05764070634521</v>
      </c>
      <c r="O84" s="47">
        <v>0.16469004635483175</v>
      </c>
      <c r="P84" s="51">
        <v>0</v>
      </c>
      <c r="Q84" s="49">
        <v>3431.1077894025671</v>
      </c>
      <c r="R84" s="50">
        <v>336.3196882354386</v>
      </c>
      <c r="S84" s="47">
        <v>9.8020729419870375E-2</v>
      </c>
      <c r="T84" s="65">
        <v>116.39434708842178</v>
      </c>
      <c r="U84" s="66">
        <v>11.221941784501093</v>
      </c>
      <c r="V84" s="72">
        <v>9.6413116832693546E-2</v>
      </c>
    </row>
    <row r="85" spans="1:22" x14ac:dyDescent="0.25">
      <c r="A85" s="27" t="s">
        <v>84</v>
      </c>
      <c r="B85" s="4">
        <v>3</v>
      </c>
      <c r="C85" s="8">
        <v>11.776013672351837</v>
      </c>
      <c r="D85" s="9">
        <v>23.654391988148969</v>
      </c>
      <c r="E85" s="11">
        <v>1.3068679007079633</v>
      </c>
      <c r="F85" s="12">
        <v>5.5248424958997629E-2</v>
      </c>
      <c r="G85" s="49">
        <v>1026.7775624747296</v>
      </c>
      <c r="H85" s="50">
        <v>63.688349607639665</v>
      </c>
      <c r="I85" s="47">
        <v>6.2027406845683891E-2</v>
      </c>
      <c r="J85" s="49">
        <v>982.08176678165785</v>
      </c>
      <c r="K85" s="50">
        <v>6.9750953148910462</v>
      </c>
      <c r="L85" s="47">
        <v>7.1023570040902612E-3</v>
      </c>
      <c r="M85" s="49">
        <v>718.32925339484405</v>
      </c>
      <c r="N85" s="50">
        <v>5.9174296061064728</v>
      </c>
      <c r="O85" s="47">
        <v>8.2377678176693142E-3</v>
      </c>
      <c r="P85" s="51">
        <v>0</v>
      </c>
      <c r="Q85" s="49">
        <v>2761.3947375747953</v>
      </c>
      <c r="R85" s="50">
        <v>64.341851104393768</v>
      </c>
      <c r="S85" s="47">
        <v>2.3300490230129946E-2</v>
      </c>
      <c r="T85" s="65">
        <v>76.919877430849397</v>
      </c>
      <c r="U85" s="66">
        <v>4.2497021256570617</v>
      </c>
      <c r="V85" s="72">
        <v>5.5248425603349714E-2</v>
      </c>
    </row>
    <row r="86" spans="1:22" x14ac:dyDescent="0.25">
      <c r="A86" s="27" t="s">
        <v>85</v>
      </c>
      <c r="B86" s="4">
        <v>3</v>
      </c>
      <c r="C86" s="8">
        <v>15.434915625</v>
      </c>
      <c r="D86" s="9">
        <v>19.383191419662516</v>
      </c>
      <c r="E86" s="11">
        <v>0.5726989923285164</v>
      </c>
      <c r="F86" s="12">
        <v>2.9546166053313828E-2</v>
      </c>
      <c r="G86" s="49">
        <v>1499.6369991100516</v>
      </c>
      <c r="H86" s="50">
        <v>81.947981814538693</v>
      </c>
      <c r="I86" s="47">
        <v>5.4645212050096197E-2</v>
      </c>
      <c r="J86" s="49">
        <v>1651.7010444852717</v>
      </c>
      <c r="K86" s="50">
        <v>6.3697764315381251</v>
      </c>
      <c r="L86" s="47">
        <v>3.8564947650821229E-3</v>
      </c>
      <c r="M86" s="49">
        <v>1576.6237242813961</v>
      </c>
      <c r="N86" s="50">
        <v>7.0522524777743545</v>
      </c>
      <c r="O86" s="47">
        <v>4.4730092343299452E-3</v>
      </c>
      <c r="P86" s="51">
        <v>0</v>
      </c>
      <c r="Q86" s="49">
        <v>4803.0390880805953</v>
      </c>
      <c r="R86" s="50">
        <v>82.497151710068252</v>
      </c>
      <c r="S86" s="47">
        <v>1.7176031716001714E-2</v>
      </c>
      <c r="T86" s="65">
        <v>143.69632637705584</v>
      </c>
      <c r="U86" s="66">
        <v>4.2456755514853484</v>
      </c>
      <c r="V86" s="72">
        <v>2.9546166269726296E-2</v>
      </c>
    </row>
    <row r="87" spans="1:22" x14ac:dyDescent="0.25">
      <c r="A87" s="27" t="s">
        <v>86</v>
      </c>
      <c r="B87" s="4">
        <v>3</v>
      </c>
      <c r="C87" s="8">
        <v>17.800796875</v>
      </c>
      <c r="D87" s="9">
        <v>16.782254837159645</v>
      </c>
      <c r="E87" s="11">
        <v>1.0134933968931374</v>
      </c>
      <c r="F87" s="12">
        <v>6.0390776253083561E-2</v>
      </c>
      <c r="G87" s="49">
        <v>1846.8991340974678</v>
      </c>
      <c r="H87" s="50">
        <v>125.21495599301025</v>
      </c>
      <c r="I87" s="47">
        <v>6.7797398180166224E-2</v>
      </c>
      <c r="J87" s="49">
        <v>979.34308965680009</v>
      </c>
      <c r="K87" s="50">
        <v>54.831456381578739</v>
      </c>
      <c r="L87" s="47">
        <v>5.598799538249033E-2</v>
      </c>
      <c r="M87" s="49">
        <v>934.82749467240012</v>
      </c>
      <c r="N87" s="50">
        <v>106.23594673930879</v>
      </c>
      <c r="O87" s="47">
        <v>0.11364230015136428</v>
      </c>
      <c r="P87" s="51">
        <v>0</v>
      </c>
      <c r="Q87" s="49">
        <v>3805.585313411068</v>
      </c>
      <c r="R87" s="50">
        <v>173.12235613245829</v>
      </c>
      <c r="S87" s="47">
        <v>4.5491650265299971E-2</v>
      </c>
      <c r="T87" s="65">
        <v>113.68710785688873</v>
      </c>
      <c r="U87" s="66">
        <v>6.8656528279482654</v>
      </c>
      <c r="V87" s="72">
        <v>6.0390777436179183E-2</v>
      </c>
    </row>
    <row r="88" spans="1:22" x14ac:dyDescent="0.25">
      <c r="A88" s="27" t="s">
        <v>87</v>
      </c>
      <c r="B88" s="4">
        <v>3</v>
      </c>
      <c r="C88" s="8">
        <v>19.124121875</v>
      </c>
      <c r="D88" s="9">
        <v>18.664535915986015</v>
      </c>
      <c r="E88" s="11">
        <v>1.5592745604465996</v>
      </c>
      <c r="F88" s="12">
        <v>8.354210184840942E-2</v>
      </c>
      <c r="G88" s="49">
        <v>2612.0291999999999</v>
      </c>
      <c r="H88" s="50">
        <v>388.97473773121396</v>
      </c>
      <c r="I88" s="47">
        <v>0.14891668811788702</v>
      </c>
      <c r="J88" s="49">
        <v>1174.3732</v>
      </c>
      <c r="K88" s="50">
        <v>172.78982591483899</v>
      </c>
      <c r="L88" s="47">
        <v>0.14713365897215552</v>
      </c>
      <c r="M88" s="49">
        <v>1120.9926000000003</v>
      </c>
      <c r="N88" s="50">
        <v>125.63183504682324</v>
      </c>
      <c r="O88" s="47">
        <v>0.11207195751945483</v>
      </c>
      <c r="P88" s="51">
        <v>0</v>
      </c>
      <c r="Q88" s="49">
        <v>4960.7756000000008</v>
      </c>
      <c r="R88" s="50">
        <v>443.78038319644008</v>
      </c>
      <c r="S88" s="47">
        <v>8.9457862838311017E-2</v>
      </c>
      <c r="T88" s="65">
        <v>177.07134284861553</v>
      </c>
      <c r="U88" s="66">
        <v>14.792912503321825</v>
      </c>
      <c r="V88" s="72">
        <v>8.3542103794676706E-2</v>
      </c>
    </row>
    <row r="89" spans="1:22" x14ac:dyDescent="0.25">
      <c r="A89" s="27" t="s">
        <v>88</v>
      </c>
      <c r="B89" s="4">
        <v>3</v>
      </c>
      <c r="C89" s="8">
        <v>17.8114375</v>
      </c>
      <c r="D89" s="9">
        <v>18.640625029795714</v>
      </c>
      <c r="E89" s="11">
        <v>0.31128328651209441</v>
      </c>
      <c r="F89" s="12">
        <v>1.6699187179320986E-2</v>
      </c>
      <c r="G89" s="49">
        <v>3753.8181238732682</v>
      </c>
      <c r="H89" s="50">
        <v>95.238086996255007</v>
      </c>
      <c r="I89" s="47">
        <v>2.5370991308973263E-2</v>
      </c>
      <c r="J89" s="49">
        <v>1573.294148308388</v>
      </c>
      <c r="K89" s="50">
        <v>51.21067262408701</v>
      </c>
      <c r="L89" s="47">
        <v>3.2549967009760331E-2</v>
      </c>
      <c r="M89" s="49">
        <v>1501.7807779307341</v>
      </c>
      <c r="N89" s="50">
        <v>14.989002291040247</v>
      </c>
      <c r="O89" s="47">
        <v>9.9808191124227969E-3</v>
      </c>
      <c r="P89" s="51">
        <v>0</v>
      </c>
      <c r="Q89" s="49">
        <v>6900.4064204900433</v>
      </c>
      <c r="R89" s="50">
        <v>109.16728628576632</v>
      </c>
      <c r="S89" s="47">
        <v>1.582041399208101E-2</v>
      </c>
      <c r="T89" s="65">
        <v>229.10475992246776</v>
      </c>
      <c r="U89" s="66">
        <v>3.8258633056761453</v>
      </c>
      <c r="V89" s="72">
        <v>1.669918733670514E-2</v>
      </c>
    </row>
    <row r="90" spans="1:22" x14ac:dyDescent="0.25">
      <c r="A90" s="27" t="s">
        <v>89</v>
      </c>
      <c r="B90" s="4">
        <v>3</v>
      </c>
      <c r="C90" s="8">
        <v>13.025095318749999</v>
      </c>
      <c r="D90" s="9">
        <v>19.960555343401865</v>
      </c>
      <c r="E90" s="11">
        <v>0.61540347333604584</v>
      </c>
      <c r="F90" s="12">
        <v>3.0830979536823004E-2</v>
      </c>
      <c r="G90" s="49">
        <v>3432.6637463071461</v>
      </c>
      <c r="H90" s="50">
        <v>164.27694411318086</v>
      </c>
      <c r="I90" s="47">
        <v>4.7856986950705477E-2</v>
      </c>
      <c r="J90" s="49">
        <v>777.2090987242118</v>
      </c>
      <c r="K90" s="50">
        <v>2.7425029052899506</v>
      </c>
      <c r="L90" s="47">
        <v>3.5286551711653496E-3</v>
      </c>
      <c r="M90" s="49">
        <v>741.88141241856601</v>
      </c>
      <c r="N90" s="50">
        <v>32.792499024681277</v>
      </c>
      <c r="O90" s="47">
        <v>4.4201807021659011E-2</v>
      </c>
      <c r="P90" s="51">
        <v>0</v>
      </c>
      <c r="Q90" s="49">
        <v>4987.0819437555701</v>
      </c>
      <c r="R90" s="50">
        <v>167.54039417893941</v>
      </c>
      <c r="S90" s="47">
        <v>3.3594874932568582E-2</v>
      </c>
      <c r="T90" s="65">
        <v>129.65821384517153</v>
      </c>
      <c r="U90" s="66">
        <v>3.9974898332607007</v>
      </c>
      <c r="V90" s="72">
        <v>3.0830980272751669E-2</v>
      </c>
    </row>
    <row r="91" spans="1:22" x14ac:dyDescent="0.25">
      <c r="A91" s="27" t="s">
        <v>90</v>
      </c>
      <c r="B91" s="4">
        <v>3</v>
      </c>
      <c r="C91" s="8">
        <v>16.538190100000001</v>
      </c>
      <c r="D91" s="9">
        <v>24.406358112414853</v>
      </c>
      <c r="E91" s="11">
        <v>9.4051719332545067E-2</v>
      </c>
      <c r="F91" s="12">
        <v>3.8535745029777105E-3</v>
      </c>
      <c r="G91" s="49">
        <v>839.71467803851601</v>
      </c>
      <c r="H91" s="50">
        <v>6.9470849343040157</v>
      </c>
      <c r="I91" s="47">
        <v>8.2731493398825254E-3</v>
      </c>
      <c r="J91" s="49">
        <v>101.98048664843601</v>
      </c>
      <c r="K91" s="50">
        <v>0.70918030035462776</v>
      </c>
      <c r="L91" s="47">
        <v>6.9540784091316537E-3</v>
      </c>
      <c r="M91" s="49">
        <v>0</v>
      </c>
      <c r="N91" s="50">
        <v>0</v>
      </c>
      <c r="O91" s="47"/>
      <c r="P91" s="51">
        <v>0</v>
      </c>
      <c r="Q91" s="49">
        <v>941.6951646869519</v>
      </c>
      <c r="R91" s="50">
        <v>6.9831887975941855</v>
      </c>
      <c r="S91" s="47">
        <v>7.4155512945801409E-3</v>
      </c>
      <c r="T91" s="65">
        <v>38.010300187707145</v>
      </c>
      <c r="U91" s="66">
        <v>0.14647582947909679</v>
      </c>
      <c r="V91" s="72">
        <v>3.853582548828918E-3</v>
      </c>
    </row>
    <row r="92" spans="1:22" x14ac:dyDescent="0.25">
      <c r="A92" s="27" t="s">
        <v>91</v>
      </c>
      <c r="B92" s="4">
        <v>3</v>
      </c>
      <c r="C92" s="8">
        <v>18.963769825</v>
      </c>
      <c r="D92" s="9">
        <v>17.089182555772275</v>
      </c>
      <c r="E92" s="11">
        <v>0.10975763642592715</v>
      </c>
      <c r="F92" s="12">
        <v>6.422638184577994E-3</v>
      </c>
      <c r="G92" s="49">
        <v>2888.1203999999993</v>
      </c>
      <c r="H92" s="50">
        <v>7.9646171269204098</v>
      </c>
      <c r="I92" s="47">
        <v>2.7577164466275061E-3</v>
      </c>
      <c r="J92" s="49">
        <v>543.48799999999994</v>
      </c>
      <c r="K92" s="50">
        <v>1.6576570905360273</v>
      </c>
      <c r="L92" s="47">
        <v>3.0500343899700221E-3</v>
      </c>
      <c r="M92" s="49">
        <v>272.24399999999997</v>
      </c>
      <c r="N92" s="50">
        <v>0.29534979548287071</v>
      </c>
      <c r="O92" s="47">
        <v>1.0848716426546435E-3</v>
      </c>
      <c r="P92" s="51">
        <v>0</v>
      </c>
      <c r="Q92" s="49">
        <v>3716.8163999999992</v>
      </c>
      <c r="R92" s="50">
        <v>8.1406501282102823</v>
      </c>
      <c r="S92" s="47">
        <v>2.1902212141041684E-3</v>
      </c>
      <c r="T92" s="65">
        <v>120.4528480881432</v>
      </c>
      <c r="U92" s="66">
        <v>0.77362506482825288</v>
      </c>
      <c r="V92" s="72">
        <v>6.4226382116107459E-3</v>
      </c>
    </row>
    <row r="93" spans="1:22" x14ac:dyDescent="0.25">
      <c r="A93" s="27" t="s">
        <v>92</v>
      </c>
      <c r="B93" s="4">
        <v>3</v>
      </c>
      <c r="C93" s="8">
        <v>14.807792756249999</v>
      </c>
      <c r="D93" s="9">
        <v>17.458129264624006</v>
      </c>
      <c r="E93" s="11">
        <v>1.2114515763468865</v>
      </c>
      <c r="F93" s="12">
        <v>6.9391832193709979E-2</v>
      </c>
      <c r="G93" s="49">
        <v>2866.7081351489269</v>
      </c>
      <c r="H93" s="50">
        <v>157.62486693673188</v>
      </c>
      <c r="I93" s="47">
        <v>5.4984623305065962E-2</v>
      </c>
      <c r="J93" s="49">
        <v>436.3230103078879</v>
      </c>
      <c r="K93" s="50">
        <v>30.779565669051777</v>
      </c>
      <c r="L93" s="47">
        <v>7.0543072315467428E-2</v>
      </c>
      <c r="M93" s="49">
        <v>416.49014620298396</v>
      </c>
      <c r="N93" s="50">
        <v>0.78338796037816505</v>
      </c>
      <c r="O93" s="47">
        <v>1.8809279583684719E-3</v>
      </c>
      <c r="P93" s="51">
        <v>0</v>
      </c>
      <c r="Q93" s="49">
        <v>3739.3541557647027</v>
      </c>
      <c r="R93" s="50">
        <v>160.60384191013105</v>
      </c>
      <c r="S93" s="47">
        <v>4.2949620501320868E-2</v>
      </c>
      <c r="T93" s="65">
        <v>96.668422533240786</v>
      </c>
      <c r="U93" s="66">
        <v>6.7079990467480375</v>
      </c>
      <c r="V93" s="72">
        <v>6.9391833144286583E-2</v>
      </c>
    </row>
    <row r="94" spans="1:22" x14ac:dyDescent="0.25">
      <c r="A94" s="27" t="s">
        <v>93</v>
      </c>
      <c r="B94" s="4">
        <v>3</v>
      </c>
      <c r="C94" s="8">
        <v>14.08947631875</v>
      </c>
      <c r="D94" s="9">
        <v>17.452337844056352</v>
      </c>
      <c r="E94" s="11">
        <v>0.76232989390923811</v>
      </c>
      <c r="F94" s="12">
        <v>4.368067480247987E-2</v>
      </c>
      <c r="G94" s="49">
        <v>1520.7893528748361</v>
      </c>
      <c r="H94" s="50">
        <v>6.5812060407454833</v>
      </c>
      <c r="I94" s="47">
        <v>4.3274935008616733E-3</v>
      </c>
      <c r="J94" s="49">
        <v>1045.7050128754977</v>
      </c>
      <c r="K94" s="50">
        <v>6.539816362120888</v>
      </c>
      <c r="L94" s="47">
        <v>6.253978207618598E-3</v>
      </c>
      <c r="M94" s="49">
        <v>998.17296683570237</v>
      </c>
      <c r="N94" s="50">
        <v>4.1374348413417872</v>
      </c>
      <c r="O94" s="47">
        <v>4.1450079082564475E-3</v>
      </c>
      <c r="P94" s="51">
        <v>0</v>
      </c>
      <c r="Q94" s="49">
        <v>3612.1993786258317</v>
      </c>
      <c r="R94" s="50">
        <v>10.158732109242662</v>
      </c>
      <c r="S94" s="47">
        <v>2.8123398086368338E-3</v>
      </c>
      <c r="T94" s="65">
        <v>88.821924041527637</v>
      </c>
      <c r="U94" s="66">
        <v>3.8798015800048384</v>
      </c>
      <c r="V94" s="72">
        <v>4.3680674809418486E-2</v>
      </c>
    </row>
    <row r="95" spans="1:22" x14ac:dyDescent="0.25">
      <c r="A95" s="27" t="s">
        <v>94</v>
      </c>
      <c r="B95" s="4">
        <v>3</v>
      </c>
      <c r="C95" s="8">
        <v>13.885584475000002</v>
      </c>
      <c r="D95" s="9">
        <v>19.364275115273202</v>
      </c>
      <c r="E95" s="11">
        <v>1.3935318012941171</v>
      </c>
      <c r="F95" s="12">
        <v>7.1964057161891679E-2</v>
      </c>
      <c r="G95" s="49">
        <v>2192.3063179798</v>
      </c>
      <c r="H95" s="50">
        <v>177.09423840183743</v>
      </c>
      <c r="I95" s="47">
        <v>8.0779878682751299E-2</v>
      </c>
      <c r="J95" s="49">
        <v>66.893085355280789</v>
      </c>
      <c r="K95" s="50">
        <v>3.5061538122478262</v>
      </c>
      <c r="L95" s="47">
        <v>5.241429354956547E-2</v>
      </c>
      <c r="M95" s="49">
        <v>528.22883148537608</v>
      </c>
      <c r="N95" s="50">
        <v>65.685380516278457</v>
      </c>
      <c r="O95" s="47">
        <v>0.12435023724769356</v>
      </c>
      <c r="P95" s="51">
        <v>9.1989271500047991</v>
      </c>
      <c r="Q95" s="49">
        <v>2822.9602654853334</v>
      </c>
      <c r="R95" s="50">
        <v>188.91593792809081</v>
      </c>
      <c r="S95" s="47">
        <v>6.6921217502723757E-2</v>
      </c>
      <c r="T95" s="65">
        <v>75.904963255439796</v>
      </c>
      <c r="U95" s="66">
        <v>5.4624294109615033</v>
      </c>
      <c r="V95" s="72">
        <v>7.1964061066455143E-2</v>
      </c>
    </row>
    <row r="96" spans="1:22" x14ac:dyDescent="0.25">
      <c r="A96" s="27" t="s">
        <v>95</v>
      </c>
      <c r="B96" s="4">
        <v>3</v>
      </c>
      <c r="C96" s="8">
        <v>13</v>
      </c>
      <c r="D96" s="9">
        <v>23.445675750213454</v>
      </c>
      <c r="E96" s="11">
        <v>1.0241229379694639</v>
      </c>
      <c r="F96" s="12">
        <v>4.3680674802479946E-2</v>
      </c>
      <c r="G96" s="49">
        <v>407.05247052478796</v>
      </c>
      <c r="H96" s="50">
        <v>12.917790751841887</v>
      </c>
      <c r="I96" s="47">
        <v>3.1734952339652345E-2</v>
      </c>
      <c r="J96" s="49">
        <v>514.42674426743599</v>
      </c>
      <c r="K96" s="50">
        <v>5.5371092038120997</v>
      </c>
      <c r="L96" s="47">
        <v>1.0763649568214347E-2</v>
      </c>
      <c r="M96" s="49">
        <v>491.04371043709807</v>
      </c>
      <c r="N96" s="50">
        <v>22.389180693675019</v>
      </c>
      <c r="O96" s="47">
        <v>4.5595086990821029E-2</v>
      </c>
      <c r="P96" s="51">
        <v>0</v>
      </c>
      <c r="Q96" s="49">
        <v>1435.9059590596596</v>
      </c>
      <c r="R96" s="50">
        <v>26.434907005271317</v>
      </c>
      <c r="S96" s="47">
        <v>1.8409915244437667E-2</v>
      </c>
      <c r="T96" s="65">
        <v>43.765521181085667</v>
      </c>
      <c r="U96" s="66">
        <v>1.9117075806221915</v>
      </c>
      <c r="V96" s="72">
        <v>4.3680676684101326E-2</v>
      </c>
    </row>
    <row r="97" spans="1:22" x14ac:dyDescent="0.25">
      <c r="A97" s="27" t="s">
        <v>96</v>
      </c>
      <c r="B97" s="4">
        <v>3</v>
      </c>
      <c r="C97" s="8">
        <v>11.4</v>
      </c>
      <c r="D97" s="9">
        <v>18.157192601087285</v>
      </c>
      <c r="E97" s="11">
        <v>1.2599608620835216</v>
      </c>
      <c r="F97" s="12">
        <v>6.9391832193709993E-2</v>
      </c>
      <c r="G97" s="49">
        <v>710.18470184323201</v>
      </c>
      <c r="H97" s="50">
        <v>6.5082063846451197</v>
      </c>
      <c r="I97" s="47">
        <v>9.1641038841776649E-3</v>
      </c>
      <c r="J97" s="49">
        <v>0</v>
      </c>
      <c r="K97" s="50"/>
      <c r="L97" s="47"/>
      <c r="M97" s="49">
        <v>0</v>
      </c>
      <c r="N97" s="50"/>
      <c r="O97" s="47"/>
      <c r="P97" s="51">
        <v>0</v>
      </c>
      <c r="Q97" s="49">
        <v>710.18470184323201</v>
      </c>
      <c r="R97" s="50">
        <v>6.5082063846451197</v>
      </c>
      <c r="S97" s="47">
        <v>9.1641038841776649E-3</v>
      </c>
      <c r="T97" s="65">
        <v>14.700254871633176</v>
      </c>
      <c r="U97" s="66">
        <v>1.0200776368941038</v>
      </c>
      <c r="V97" s="72">
        <v>6.9391833393482844E-2</v>
      </c>
    </row>
    <row r="98" spans="1:22" x14ac:dyDescent="0.25">
      <c r="A98" s="27" t="s">
        <v>97</v>
      </c>
      <c r="B98" s="4">
        <v>3</v>
      </c>
      <c r="C98" s="8">
        <v>15.3</v>
      </c>
      <c r="D98" s="9">
        <v>19.76649699605937</v>
      </c>
      <c r="E98" s="11">
        <v>1.1683011175680793</v>
      </c>
      <c r="F98" s="12">
        <v>5.9105116996754192E-2</v>
      </c>
      <c r="G98" s="49">
        <v>2484.6827645121248</v>
      </c>
      <c r="H98" s="50">
        <v>271.55203308796968</v>
      </c>
      <c r="I98" s="47">
        <v>0.10929042410019284</v>
      </c>
      <c r="J98" s="49">
        <v>1166.6864390086398</v>
      </c>
      <c r="K98" s="50">
        <v>171.10847355612304</v>
      </c>
      <c r="L98" s="47">
        <v>0.14666192031984004</v>
      </c>
      <c r="M98" s="49">
        <v>1113.6552372355202</v>
      </c>
      <c r="N98" s="50">
        <v>176.95087434081023</v>
      </c>
      <c r="O98" s="47">
        <v>0.15889196981649714</v>
      </c>
      <c r="P98" s="51">
        <v>0</v>
      </c>
      <c r="Q98" s="49">
        <v>4818.0556425294053</v>
      </c>
      <c r="R98" s="50">
        <v>366.5108843225442</v>
      </c>
      <c r="S98" s="47">
        <v>7.6070288829236429E-2</v>
      </c>
      <c r="T98" s="65">
        <v>145.7112060489037</v>
      </c>
      <c r="U98" s="66">
        <v>8.6122781885315938</v>
      </c>
      <c r="V98" s="72">
        <v>5.9105119105534919E-2</v>
      </c>
    </row>
    <row r="99" spans="1:22" x14ac:dyDescent="0.25">
      <c r="A99" s="27" t="s">
        <v>98</v>
      </c>
      <c r="B99" s="4">
        <v>4</v>
      </c>
      <c r="C99" s="8">
        <v>13.807144762500002</v>
      </c>
      <c r="D99" s="9">
        <v>19.944132861515506</v>
      </c>
      <c r="E99" s="11">
        <v>1.4609128645392055</v>
      </c>
      <c r="F99" s="12">
        <v>7.3250257340503624E-2</v>
      </c>
      <c r="G99" s="49">
        <v>1159.226450377116</v>
      </c>
      <c r="H99" s="50">
        <v>187.82534399803453</v>
      </c>
      <c r="I99" s="47">
        <v>0.16202644784108555</v>
      </c>
      <c r="J99" s="49">
        <v>579.5566127894399</v>
      </c>
      <c r="K99" s="50">
        <v>31.849562866899745</v>
      </c>
      <c r="L99" s="47">
        <v>5.4955050402420456E-2</v>
      </c>
      <c r="M99" s="49">
        <v>553.21313038992002</v>
      </c>
      <c r="N99" s="50">
        <v>116.5179660161736</v>
      </c>
      <c r="O99" s="47">
        <v>0.21062039133823252</v>
      </c>
      <c r="P99" s="51">
        <v>0</v>
      </c>
      <c r="Q99" s="49">
        <v>2318.339675955996</v>
      </c>
      <c r="R99" s="50">
        <v>223.31410816905139</v>
      </c>
      <c r="S99" s="47">
        <v>9.6325016771739921E-2</v>
      </c>
      <c r="T99" s="65">
        <v>63.840474265743062</v>
      </c>
      <c r="U99" s="66">
        <v>4.6763319209879972</v>
      </c>
      <c r="V99" s="72">
        <v>7.3250269124290127E-2</v>
      </c>
    </row>
    <row r="100" spans="1:22" x14ac:dyDescent="0.25">
      <c r="A100" s="27" t="s">
        <v>99</v>
      </c>
      <c r="B100" s="4">
        <v>4</v>
      </c>
      <c r="C100" s="8">
        <v>18.710026150000001</v>
      </c>
      <c r="D100" s="9">
        <v>18.824450677036772</v>
      </c>
      <c r="E100" s="11">
        <v>1.8149238827611924</v>
      </c>
      <c r="F100" s="12">
        <v>9.6413112600154047E-2</v>
      </c>
      <c r="G100" s="49">
        <v>2750.8145333336029</v>
      </c>
      <c r="H100" s="50">
        <v>761.514327435072</v>
      </c>
      <c r="I100" s="47">
        <v>0.27683230483453314</v>
      </c>
      <c r="J100" s="49">
        <v>1439.1374205218231</v>
      </c>
      <c r="K100" s="50">
        <v>11.750136010158108</v>
      </c>
      <c r="L100" s="47">
        <v>8.1647074439198282E-3</v>
      </c>
      <c r="M100" s="49">
        <v>1373.7220832253768</v>
      </c>
      <c r="N100" s="50">
        <v>221.15434561976159</v>
      </c>
      <c r="O100" s="47">
        <v>0.16098914643674572</v>
      </c>
      <c r="P100" s="51">
        <v>0</v>
      </c>
      <c r="Q100" s="49">
        <v>5629.0893743772485</v>
      </c>
      <c r="R100" s="50">
        <v>793.06455044444658</v>
      </c>
      <c r="S100" s="47">
        <v>0.14088682870347641</v>
      </c>
      <c r="T100" s="65">
        <v>198.25988519468717</v>
      </c>
      <c r="U100" s="66">
        <v>19.114853279439242</v>
      </c>
      <c r="V100" s="72">
        <v>9.6413115848770131E-2</v>
      </c>
    </row>
    <row r="101" spans="1:22" x14ac:dyDescent="0.25">
      <c r="A101" s="27" t="s">
        <v>100</v>
      </c>
      <c r="B101" s="4">
        <v>4</v>
      </c>
      <c r="C101" s="8">
        <v>15.11126980625</v>
      </c>
      <c r="D101" s="9">
        <v>22.445228918353592</v>
      </c>
      <c r="E101" s="11">
        <v>2.5109210233546801</v>
      </c>
      <c r="F101" s="12">
        <v>0.11186880884522793</v>
      </c>
      <c r="G101" s="49">
        <v>2099.2091999999998</v>
      </c>
      <c r="H101" s="50">
        <v>38.741928077723777</v>
      </c>
      <c r="I101" s="47">
        <v>1.8455486988968886E-2</v>
      </c>
      <c r="J101" s="49">
        <v>1221.3696</v>
      </c>
      <c r="K101" s="50">
        <v>18.614634201141801</v>
      </c>
      <c r="L101" s="47">
        <v>1.5240787228650361E-2</v>
      </c>
      <c r="M101" s="49">
        <v>1165.8528000000001</v>
      </c>
      <c r="N101" s="50">
        <v>6.256321571429674</v>
      </c>
      <c r="O101" s="47">
        <v>5.3663048812248627E-3</v>
      </c>
      <c r="P101" s="51">
        <v>0</v>
      </c>
      <c r="Q101" s="49">
        <v>4541.9484000000002</v>
      </c>
      <c r="R101" s="50">
        <v>43.434815036177788</v>
      </c>
      <c r="S101" s="47">
        <v>9.5630357747300224E-3</v>
      </c>
      <c r="T101" s="65">
        <v>154.05194819623566</v>
      </c>
      <c r="U101" s="66">
        <v>17.233607948052001</v>
      </c>
      <c r="V101" s="72">
        <v>0.11186880886504176</v>
      </c>
    </row>
    <row r="102" spans="1:22" x14ac:dyDescent="0.25">
      <c r="A102" s="27" t="s">
        <v>101</v>
      </c>
      <c r="B102" s="4">
        <v>4</v>
      </c>
      <c r="C102" s="8">
        <v>19.75446939375</v>
      </c>
      <c r="D102" s="9">
        <v>20.872333398085022</v>
      </c>
      <c r="E102" s="11">
        <v>2.630916564314838</v>
      </c>
      <c r="F102" s="12">
        <v>0.12604803277798432</v>
      </c>
      <c r="G102" s="49">
        <v>479.20753175015227</v>
      </c>
      <c r="H102" s="50">
        <v>113.56926606747457</v>
      </c>
      <c r="I102" s="47">
        <v>0.23699390878248333</v>
      </c>
      <c r="J102" s="49">
        <v>111.843304911096</v>
      </c>
      <c r="K102" s="50">
        <v>35.179004753096542</v>
      </c>
      <c r="L102" s="47">
        <v>0.31453831573611185</v>
      </c>
      <c r="M102" s="49">
        <v>53.914194383322005</v>
      </c>
      <c r="N102" s="50">
        <v>16.390887880950707</v>
      </c>
      <c r="O102" s="47">
        <v>0.30401804327101506</v>
      </c>
      <c r="P102" s="51">
        <v>0</v>
      </c>
      <c r="Q102" s="49">
        <v>647.53237363425228</v>
      </c>
      <c r="R102" s="50">
        <v>120.01750612326985</v>
      </c>
      <c r="S102" s="47">
        <v>0.18534595490519787</v>
      </c>
      <c r="T102" s="65">
        <v>26.699176001683455</v>
      </c>
      <c r="U102" s="66">
        <v>3.365387288902979</v>
      </c>
      <c r="V102" s="72">
        <v>0.12604835777294335</v>
      </c>
    </row>
    <row r="103" spans="1:22" x14ac:dyDescent="0.25">
      <c r="A103" s="27" t="s">
        <v>102</v>
      </c>
      <c r="B103" s="4">
        <v>4</v>
      </c>
      <c r="C103" s="8">
        <v>16.291884332895279</v>
      </c>
      <c r="D103" s="9">
        <v>18.612555888327947</v>
      </c>
      <c r="E103" s="11">
        <v>1.0522411624932702</v>
      </c>
      <c r="F103" s="12">
        <v>5.6533942399234788E-2</v>
      </c>
      <c r="G103" s="49">
        <v>2395.0418437952794</v>
      </c>
      <c r="H103" s="50">
        <v>335.32296513668814</v>
      </c>
      <c r="I103" s="47">
        <v>0.14000714267493627</v>
      </c>
      <c r="J103" s="49">
        <v>1050.2756964425857</v>
      </c>
      <c r="K103" s="50">
        <v>182.14894409994216</v>
      </c>
      <c r="L103" s="47">
        <v>0.17342964777429704</v>
      </c>
      <c r="M103" s="49">
        <v>982.6978924251847</v>
      </c>
      <c r="N103" s="50">
        <v>101.19046340889561</v>
      </c>
      <c r="O103" s="47">
        <v>0.10297209772086643</v>
      </c>
      <c r="P103" s="51">
        <v>0</v>
      </c>
      <c r="Q103" s="49">
        <v>4474.8105703975825</v>
      </c>
      <c r="R103" s="50">
        <v>394.79011977212838</v>
      </c>
      <c r="S103" s="47">
        <v>8.8224990435081516E-2</v>
      </c>
      <c r="T103" s="65">
        <v>135.69129529112993</v>
      </c>
      <c r="U103" s="66">
        <v>7.6711643385609145</v>
      </c>
      <c r="V103" s="72">
        <v>5.6533945837145931E-2</v>
      </c>
    </row>
    <row r="104" spans="1:22" x14ac:dyDescent="0.25">
      <c r="A104" s="27" t="s">
        <v>103</v>
      </c>
      <c r="B104" s="4">
        <v>4</v>
      </c>
      <c r="C104" s="8">
        <v>17.525098475</v>
      </c>
      <c r="D104" s="9">
        <v>22.469315921462901</v>
      </c>
      <c r="E104" s="11">
        <v>0.66388213931991236</v>
      </c>
      <c r="F104" s="12">
        <v>2.954616605331389E-2</v>
      </c>
      <c r="G104" s="49">
        <v>1646.9388818615876</v>
      </c>
      <c r="H104" s="50">
        <v>139.81727188678778</v>
      </c>
      <c r="I104" s="47">
        <v>8.4895240149256701E-2</v>
      </c>
      <c r="J104" s="49">
        <v>163.93651465128519</v>
      </c>
      <c r="K104" s="50">
        <v>2.4628283739666585</v>
      </c>
      <c r="L104" s="47">
        <v>1.5023061696812468E-2</v>
      </c>
      <c r="M104" s="49">
        <v>156.48485489440861</v>
      </c>
      <c r="N104" s="50">
        <v>5.2261804483280594</v>
      </c>
      <c r="O104" s="47">
        <v>3.3397356260799378E-2</v>
      </c>
      <c r="P104" s="51">
        <v>0</v>
      </c>
      <c r="Q104" s="49">
        <v>1974.8119111641577</v>
      </c>
      <c r="R104" s="50">
        <v>139.93658565057973</v>
      </c>
      <c r="S104" s="47">
        <v>7.0860715827912285E-2</v>
      </c>
      <c r="T104" s="65">
        <v>77.763545897165045</v>
      </c>
      <c r="U104" s="66">
        <v>2.297616334326944</v>
      </c>
      <c r="V104" s="72">
        <v>2.9546187841862623E-2</v>
      </c>
    </row>
    <row r="105" spans="1:22" x14ac:dyDescent="0.25">
      <c r="A105" s="27" t="s">
        <v>104</v>
      </c>
      <c r="B105" s="4">
        <v>4</v>
      </c>
      <c r="C105" s="8">
        <v>19.450996074999999</v>
      </c>
      <c r="D105" s="9">
        <v>19.133136719158415</v>
      </c>
      <c r="E105" s="11">
        <v>1.3276834125551535</v>
      </c>
      <c r="F105" s="12">
        <v>6.939183219371009E-2</v>
      </c>
      <c r="G105" s="49">
        <v>2983.606650940128</v>
      </c>
      <c r="H105" s="50">
        <v>669.88099181910025</v>
      </c>
      <c r="I105" s="47">
        <v>0.22452054516235315</v>
      </c>
      <c r="J105" s="49">
        <v>1325.8515410909417</v>
      </c>
      <c r="K105" s="50">
        <v>373.13309900341358</v>
      </c>
      <c r="L105" s="47">
        <v>0.28142901934283754</v>
      </c>
      <c r="M105" s="49">
        <v>1265.5855619504443</v>
      </c>
      <c r="N105" s="50">
        <v>262.44739820660266</v>
      </c>
      <c r="O105" s="47">
        <v>0.20737230741012447</v>
      </c>
      <c r="P105" s="51">
        <v>0</v>
      </c>
      <c r="Q105" s="49">
        <v>5635.3097331220106</v>
      </c>
      <c r="R105" s="50">
        <v>810.4612819856651</v>
      </c>
      <c r="S105" s="47">
        <v>0.14381840934529477</v>
      </c>
      <c r="T105" s="65">
        <v>209.72287961578641</v>
      </c>
      <c r="U105" s="66">
        <v>14.553055853719897</v>
      </c>
      <c r="V105" s="72">
        <v>6.939183688675829E-2</v>
      </c>
    </row>
    <row r="106" spans="1:22" x14ac:dyDescent="0.25">
      <c r="A106" s="27" t="s">
        <v>100</v>
      </c>
      <c r="B106" s="4">
        <v>5</v>
      </c>
      <c r="C106" s="8">
        <v>17.570599999999999</v>
      </c>
      <c r="D106" s="9">
        <v>20.705208781728491</v>
      </c>
      <c r="E106" s="11">
        <v>2.4229968120043193</v>
      </c>
      <c r="F106" s="12">
        <v>0.11702353922373948</v>
      </c>
      <c r="G106" s="49">
        <v>1780.714792868356</v>
      </c>
      <c r="H106" s="50">
        <v>302.49951861643422</v>
      </c>
      <c r="I106" s="47">
        <v>0.16987533311225617</v>
      </c>
      <c r="J106" s="49">
        <v>1419.3143825625198</v>
      </c>
      <c r="K106" s="50">
        <v>270.21931014158469</v>
      </c>
      <c r="L106" s="47">
        <v>0.19038721333445074</v>
      </c>
      <c r="M106" s="49">
        <v>1115.5015040955743</v>
      </c>
      <c r="N106" s="50">
        <v>110.19967425486341</v>
      </c>
      <c r="O106" s="47">
        <v>9.8789355146778612E-2</v>
      </c>
      <c r="P106" s="51">
        <v>0</v>
      </c>
      <c r="Q106" s="49">
        <v>4368.6497987690964</v>
      </c>
      <c r="R106" s="50">
        <v>420.3194053841035</v>
      </c>
      <c r="S106" s="47">
        <v>9.62126571698496E-2</v>
      </c>
      <c r="T106" s="65">
        <v>158.93276468271307</v>
      </c>
      <c r="U106" s="66">
        <v>18.598874951151895</v>
      </c>
      <c r="V106" s="72">
        <v>0.11702354129610679</v>
      </c>
    </row>
    <row r="107" spans="1:22" x14ac:dyDescent="0.25">
      <c r="A107" s="27" t="s">
        <v>101</v>
      </c>
      <c r="B107" s="4">
        <v>5</v>
      </c>
      <c r="C107" s="8">
        <v>20.82101875</v>
      </c>
      <c r="D107" s="9">
        <v>18.903376096086816</v>
      </c>
      <c r="E107" s="11">
        <v>0.55852228910322599</v>
      </c>
      <c r="F107" s="12">
        <v>2.9546166053313914E-2</v>
      </c>
      <c r="G107" s="49">
        <v>2010.4944374256952</v>
      </c>
      <c r="H107" s="50">
        <v>45.122671102666516</v>
      </c>
      <c r="I107" s="47">
        <v>2.2443569234861006E-2</v>
      </c>
      <c r="J107" s="49">
        <v>1034.1962621682062</v>
      </c>
      <c r="K107" s="50">
        <v>11.63771370304184</v>
      </c>
      <c r="L107" s="47">
        <v>1.1252906366769512E-2</v>
      </c>
      <c r="M107" s="49">
        <v>987.18734116056066</v>
      </c>
      <c r="N107" s="50">
        <v>21.221713223193941</v>
      </c>
      <c r="O107" s="47">
        <v>2.1497148857526065E-2</v>
      </c>
      <c r="P107" s="51">
        <v>0</v>
      </c>
      <c r="Q107" s="49">
        <v>4078.8869617621081</v>
      </c>
      <c r="R107" s="50">
        <v>51.20403245644691</v>
      </c>
      <c r="S107" s="47">
        <v>1.2553432575225475E-2</v>
      </c>
      <c r="T107" s="65">
        <v>160.53991183994634</v>
      </c>
      <c r="U107" s="66">
        <v>4.7433389191406157</v>
      </c>
      <c r="V107" s="72">
        <v>2.9546166213605424E-2</v>
      </c>
    </row>
    <row r="108" spans="1:22" x14ac:dyDescent="0.25">
      <c r="A108" s="27" t="s">
        <v>105</v>
      </c>
      <c r="B108" s="4">
        <v>5</v>
      </c>
      <c r="C108" s="8">
        <v>16.309783606250001</v>
      </c>
      <c r="D108" s="9">
        <v>20.628288829571424</v>
      </c>
      <c r="E108" s="11">
        <v>5.2995062449519438E-2</v>
      </c>
      <c r="F108" s="12">
        <v>2.5690479170307635E-3</v>
      </c>
      <c r="G108" s="49">
        <v>0</v>
      </c>
      <c r="H108" s="50">
        <v>0</v>
      </c>
      <c r="I108" s="47"/>
      <c r="J108" s="49">
        <v>513.90942948399993</v>
      </c>
      <c r="K108" s="50">
        <v>0.94014333350583879</v>
      </c>
      <c r="L108" s="47">
        <v>1.8293949859021009E-3</v>
      </c>
      <c r="M108" s="49">
        <v>490.54990996200002</v>
      </c>
      <c r="N108" s="50">
        <v>2.0817459527629287</v>
      </c>
      <c r="O108" s="47">
        <v>4.2436985727388864E-3</v>
      </c>
      <c r="P108" s="51">
        <v>0</v>
      </c>
      <c r="Q108" s="49">
        <v>1027.8188589679999</v>
      </c>
      <c r="R108" s="50">
        <v>2.2841925705553603</v>
      </c>
      <c r="S108" s="47">
        <v>2.2223688061618614E-3</v>
      </c>
      <c r="T108" s="65">
        <v>34.580238531390314</v>
      </c>
      <c r="U108" s="66">
        <v>8.8838321234283119E-2</v>
      </c>
      <c r="V108" s="72">
        <v>2.5690488269373814E-3</v>
      </c>
    </row>
    <row r="109" spans="1:22" x14ac:dyDescent="0.25">
      <c r="A109" s="27" t="s">
        <v>106</v>
      </c>
      <c r="B109" s="4">
        <v>5</v>
      </c>
      <c r="C109" s="8">
        <v>14.661122862500001</v>
      </c>
      <c r="D109" s="9">
        <v>20.266293207448683</v>
      </c>
      <c r="E109" s="11">
        <v>1.4584446828404933</v>
      </c>
      <c r="F109" s="12">
        <v>7.1964057161891637E-2</v>
      </c>
      <c r="G109" s="49">
        <v>1359.1831757367599</v>
      </c>
      <c r="H109" s="50">
        <v>293.86215694036269</v>
      </c>
      <c r="I109" s="47">
        <v>0.21620496941559886</v>
      </c>
      <c r="J109" s="49">
        <v>0</v>
      </c>
      <c r="K109" s="50"/>
      <c r="L109" s="47"/>
      <c r="M109" s="49">
        <v>0</v>
      </c>
      <c r="N109" s="50">
        <v>0</v>
      </c>
      <c r="O109" s="47"/>
      <c r="P109" s="51">
        <v>0</v>
      </c>
      <c r="Q109" s="49">
        <v>1359.1831757367599</v>
      </c>
      <c r="R109" s="50">
        <v>293.86215694036269</v>
      </c>
      <c r="S109" s="47">
        <v>0.21620496941559886</v>
      </c>
      <c r="T109" s="65">
        <v>40.384949573919542</v>
      </c>
      <c r="U109" s="66">
        <v>2.9062719194606128</v>
      </c>
      <c r="V109" s="72">
        <v>7.196423296607192E-2</v>
      </c>
    </row>
    <row r="110" spans="1:22" x14ac:dyDescent="0.25">
      <c r="A110" s="27" t="s">
        <v>107</v>
      </c>
      <c r="B110" s="4">
        <v>5</v>
      </c>
      <c r="C110" s="31">
        <v>11.011301880781597</v>
      </c>
      <c r="D110" s="9">
        <v>21.273050959886483</v>
      </c>
      <c r="E110" s="11">
        <v>2.4620305124355655</v>
      </c>
      <c r="F110" s="12">
        <v>0.115734716053569</v>
      </c>
      <c r="G110" s="49">
        <v>0</v>
      </c>
      <c r="H110" s="50">
        <v>0</v>
      </c>
      <c r="I110" s="47"/>
      <c r="J110" s="49">
        <v>233.78753787536397</v>
      </c>
      <c r="K110" s="50">
        <v>39.058137422648748</v>
      </c>
      <c r="L110" s="47">
        <v>0.1670668068007598</v>
      </c>
      <c r="M110" s="49">
        <v>223.160831608302</v>
      </c>
      <c r="N110" s="50">
        <v>54.305084755410306</v>
      </c>
      <c r="O110" s="47">
        <v>0.24334505461392111</v>
      </c>
      <c r="P110" s="51">
        <v>0</v>
      </c>
      <c r="Q110" s="49">
        <v>467.57507575072793</v>
      </c>
      <c r="R110" s="50">
        <v>66.892303961059767</v>
      </c>
      <c r="S110" s="47">
        <v>0.14306216783189096</v>
      </c>
      <c r="T110" s="65">
        <v>10.952664951893798</v>
      </c>
      <c r="U110" s="66">
        <v>1.2676079979167056</v>
      </c>
      <c r="V110" s="72">
        <v>0.11573512049207045</v>
      </c>
    </row>
    <row r="111" spans="1:22" x14ac:dyDescent="0.25">
      <c r="A111" s="27" t="s">
        <v>108</v>
      </c>
      <c r="B111" s="4">
        <v>5</v>
      </c>
      <c r="C111" s="8">
        <v>16.801827400000001</v>
      </c>
      <c r="D111" s="9">
        <v>17.869331307512564</v>
      </c>
      <c r="E111" s="11">
        <v>1.9299543111589208</v>
      </c>
      <c r="F111" s="12">
        <v>0.10800372313582524</v>
      </c>
      <c r="G111" s="49">
        <v>2378.5128150991591</v>
      </c>
      <c r="H111" s="50">
        <v>16.95317441021286</v>
      </c>
      <c r="I111" s="47">
        <v>7.1276363543603992E-3</v>
      </c>
      <c r="J111" s="49">
        <v>948.0555318753992</v>
      </c>
      <c r="K111" s="50">
        <v>61.88206172994596</v>
      </c>
      <c r="L111" s="47">
        <v>6.5272612889599152E-2</v>
      </c>
      <c r="M111" s="49">
        <v>904.96209860833562</v>
      </c>
      <c r="N111" s="50">
        <v>14.893974484691965</v>
      </c>
      <c r="O111" s="47">
        <v>1.645811963572413E-2</v>
      </c>
      <c r="P111" s="51">
        <v>0</v>
      </c>
      <c r="Q111" s="49">
        <v>4274.6238788499577</v>
      </c>
      <c r="R111" s="50">
        <v>65.868278879006652</v>
      </c>
      <c r="S111" s="47">
        <v>1.5409140253230378E-2</v>
      </c>
      <c r="T111" s="65">
        <v>128.34020464902466</v>
      </c>
      <c r="U111" s="66">
        <v>13.861219937829077</v>
      </c>
      <c r="V111" s="72">
        <v>0.10800372319598306</v>
      </c>
    </row>
    <row r="112" spans="1:22" x14ac:dyDescent="0.25">
      <c r="A112" s="27" t="s">
        <v>109</v>
      </c>
      <c r="B112" s="4">
        <v>5</v>
      </c>
      <c r="C112" s="8">
        <v>23.248668762499999</v>
      </c>
      <c r="D112" s="9">
        <v>18.796978499049906</v>
      </c>
      <c r="E112" s="11">
        <v>0.28974756213666897</v>
      </c>
      <c r="F112" s="12">
        <v>1.5414581771815841E-2</v>
      </c>
      <c r="G112" s="49">
        <v>985.72703060934521</v>
      </c>
      <c r="H112" s="50">
        <v>28.103615275387448</v>
      </c>
      <c r="I112" s="47">
        <v>2.8510545417441462E-2</v>
      </c>
      <c r="J112" s="49">
        <v>0</v>
      </c>
      <c r="K112" s="50"/>
      <c r="L112" s="47"/>
      <c r="M112" s="49">
        <v>0</v>
      </c>
      <c r="N112" s="50">
        <v>0</v>
      </c>
      <c r="O112" s="47"/>
      <c r="P112" s="51">
        <v>0</v>
      </c>
      <c r="Q112" s="49">
        <v>985.72703060934521</v>
      </c>
      <c r="R112" s="50">
        <v>28.103615275387448</v>
      </c>
      <c r="S112" s="47">
        <v>2.8510545417441462E-2</v>
      </c>
      <c r="T112" s="65">
        <v>43.076737177019801</v>
      </c>
      <c r="U112" s="66">
        <v>0.66401105658098292</v>
      </c>
      <c r="V112" s="72">
        <v>1.5414608907176323E-2</v>
      </c>
    </row>
    <row r="113" spans="1:22" x14ac:dyDescent="0.25">
      <c r="A113" s="27" t="s">
        <v>110</v>
      </c>
      <c r="B113" s="4">
        <v>6</v>
      </c>
      <c r="C113" s="8">
        <v>18.868189306249999</v>
      </c>
      <c r="D113" s="9">
        <v>23.411146345296494</v>
      </c>
      <c r="E113" s="11">
        <v>1.0226146702621615</v>
      </c>
      <c r="F113" s="12">
        <v>4.368067480247987E-2</v>
      </c>
      <c r="G113" s="49">
        <v>1024.0873291837761</v>
      </c>
      <c r="H113" s="50">
        <v>132.95193784072728</v>
      </c>
      <c r="I113" s="47">
        <v>0.12982480502585009</v>
      </c>
      <c r="J113" s="49">
        <v>60.126858678238001</v>
      </c>
      <c r="K113" s="50">
        <v>1.0001941290592453</v>
      </c>
      <c r="L113" s="47">
        <v>1.6634731150876676E-2</v>
      </c>
      <c r="M113" s="49">
        <v>57.393819647409011</v>
      </c>
      <c r="N113" s="50">
        <v>1.9215914517325206</v>
      </c>
      <c r="O113" s="47">
        <v>3.3480807925619027E-2</v>
      </c>
      <c r="P113" s="51">
        <v>0</v>
      </c>
      <c r="Q113" s="49">
        <v>1144.3410465402519</v>
      </c>
      <c r="R113" s="50">
        <v>132.96958553597054</v>
      </c>
      <c r="S113" s="47">
        <v>0.11619751466399346</v>
      </c>
      <c r="T113" s="65">
        <v>50.548512574452566</v>
      </c>
      <c r="U113" s="66">
        <v>2.2079991053480108</v>
      </c>
      <c r="V113" s="72">
        <v>4.3680792824435016E-2</v>
      </c>
    </row>
    <row r="114" spans="1:22" x14ac:dyDescent="0.25">
      <c r="A114" s="27" t="s">
        <v>111</v>
      </c>
      <c r="B114" s="4">
        <v>6</v>
      </c>
      <c r="C114" s="8">
        <v>14.432381093502045</v>
      </c>
      <c r="D114" s="9">
        <v>20.6536233577527</v>
      </c>
      <c r="E114" s="11">
        <v>1.4331927662332649</v>
      </c>
      <c r="F114" s="12">
        <v>6.9391832193710007E-2</v>
      </c>
      <c r="G114" s="49">
        <v>1798.1816774151471</v>
      </c>
      <c r="H114" s="50">
        <v>346.05319758360264</v>
      </c>
      <c r="I114" s="47">
        <v>0.19244618156773108</v>
      </c>
      <c r="J114" s="49">
        <v>0</v>
      </c>
      <c r="K114" s="50"/>
      <c r="L114" s="47"/>
      <c r="M114" s="49">
        <v>0</v>
      </c>
      <c r="N114" s="50"/>
      <c r="O114" s="47"/>
      <c r="P114" s="51">
        <v>0</v>
      </c>
      <c r="Q114" s="49">
        <v>1798.1816774151471</v>
      </c>
      <c r="R114" s="50">
        <v>346.05319758360264</v>
      </c>
      <c r="S114" s="47">
        <v>0.19244618156773108</v>
      </c>
      <c r="T114" s="65">
        <v>53.600372652172432</v>
      </c>
      <c r="U114" s="66">
        <v>3.7194324882488856</v>
      </c>
      <c r="V114" s="72">
        <v>6.9391914723901396E-2</v>
      </c>
    </row>
    <row r="115" spans="1:22" x14ac:dyDescent="0.25">
      <c r="A115" s="27" t="s">
        <v>112</v>
      </c>
      <c r="B115" s="4">
        <v>6</v>
      </c>
      <c r="C115" s="8">
        <v>23.334</v>
      </c>
      <c r="D115" s="9">
        <v>23.170268331506641</v>
      </c>
      <c r="E115" s="11">
        <v>0.95254093551002228</v>
      </c>
      <c r="F115" s="12">
        <v>4.111048356806335E-2</v>
      </c>
      <c r="G115" s="49">
        <v>1915.5888213181015</v>
      </c>
      <c r="H115" s="50">
        <v>31.208275480761884</v>
      </c>
      <c r="I115" s="47">
        <v>1.6291740238538098E-2</v>
      </c>
      <c r="J115" s="49">
        <v>927.86429176128161</v>
      </c>
      <c r="K115" s="50">
        <v>35.369710081844019</v>
      </c>
      <c r="L115" s="47">
        <v>3.8119486217865838E-2</v>
      </c>
      <c r="M115" s="49">
        <v>885.68864213576887</v>
      </c>
      <c r="N115" s="50">
        <v>16.124426654958299</v>
      </c>
      <c r="O115" s="47">
        <v>1.8205524930381297E-2</v>
      </c>
      <c r="P115" s="51">
        <v>0</v>
      </c>
      <c r="Q115" s="49">
        <v>3771.3174048406649</v>
      </c>
      <c r="R115" s="50">
        <v>49.849473264097298</v>
      </c>
      <c r="S115" s="47">
        <v>1.321805298066748E-2</v>
      </c>
      <c r="T115" s="65">
        <v>203.89817670710764</v>
      </c>
      <c r="U115" s="66">
        <v>8.3823526735391081</v>
      </c>
      <c r="V115" s="72">
        <v>4.111048371746872E-2</v>
      </c>
    </row>
    <row r="116" spans="1:22" x14ac:dyDescent="0.25">
      <c r="A116" s="27" t="s">
        <v>113</v>
      </c>
      <c r="B116" s="4">
        <v>6</v>
      </c>
      <c r="C116" s="8">
        <v>14.39109375</v>
      </c>
      <c r="D116" s="9">
        <v>20.298452224085548</v>
      </c>
      <c r="E116" s="11">
        <v>1.6696571735735186</v>
      </c>
      <c r="F116" s="12">
        <v>8.2255393423167136E-2</v>
      </c>
      <c r="G116" s="49">
        <v>1272.1244170104799</v>
      </c>
      <c r="H116" s="50">
        <v>117.4423498005396</v>
      </c>
      <c r="I116" s="47">
        <v>9.2319861351715646E-2</v>
      </c>
      <c r="J116" s="49">
        <v>1088.86587916744</v>
      </c>
      <c r="K116" s="50">
        <v>133.41538245223123</v>
      </c>
      <c r="L116" s="47">
        <v>0.12252691998599703</v>
      </c>
      <c r="M116" s="49">
        <v>1039.3719755689201</v>
      </c>
      <c r="N116" s="50">
        <v>78.199352319690149</v>
      </c>
      <c r="O116" s="47">
        <v>7.5237118334738853E-2</v>
      </c>
      <c r="P116" s="51">
        <v>0</v>
      </c>
      <c r="Q116" s="49">
        <v>3449.8561753453596</v>
      </c>
      <c r="R116" s="50">
        <v>194.18421281032724</v>
      </c>
      <c r="S116" s="47">
        <v>5.6287625611200376E-2</v>
      </c>
      <c r="T116" s="65">
        <v>100.77613912152344</v>
      </c>
      <c r="U116" s="66">
        <v>8.2893811341836692</v>
      </c>
      <c r="V116" s="72">
        <v>8.2255395041357066E-2</v>
      </c>
    </row>
    <row r="117" spans="1:22" x14ac:dyDescent="0.25">
      <c r="A117" s="27" t="s">
        <v>114</v>
      </c>
      <c r="B117" s="4">
        <v>6</v>
      </c>
      <c r="C117" s="8">
        <v>12.928723543750001</v>
      </c>
      <c r="D117" s="9">
        <v>23.557048824204628</v>
      </c>
      <c r="E117" s="11">
        <v>0.45390758258982411</v>
      </c>
      <c r="F117" s="12">
        <v>1.9268440031564513E-2</v>
      </c>
      <c r="G117" s="49">
        <v>1551.2970262046929</v>
      </c>
      <c r="H117" s="50">
        <v>53.310926637583634</v>
      </c>
      <c r="I117" s="47">
        <v>3.4365389565666121E-2</v>
      </c>
      <c r="J117" s="49">
        <v>1551.2970262046929</v>
      </c>
      <c r="K117" s="50">
        <v>66.037311044507589</v>
      </c>
      <c r="L117" s="47">
        <v>4.2569095362781931E-2</v>
      </c>
      <c r="M117" s="49">
        <v>1077.6018088793999</v>
      </c>
      <c r="N117" s="50">
        <v>64.044137047980001</v>
      </c>
      <c r="O117" s="47">
        <v>5.9432098684559204E-2</v>
      </c>
      <c r="P117" s="51">
        <v>0</v>
      </c>
      <c r="Q117" s="49">
        <v>4231.5102331401849</v>
      </c>
      <c r="R117" s="50">
        <v>106.3232469367227</v>
      </c>
      <c r="S117" s="47">
        <v>2.5126548461120154E-2</v>
      </c>
      <c r="T117" s="65">
        <v>128.87596390117704</v>
      </c>
      <c r="U117" s="66">
        <v>2.4832388998552237</v>
      </c>
      <c r="V117" s="72">
        <v>1.9268440946516512E-2</v>
      </c>
    </row>
    <row r="118" spans="1:22" x14ac:dyDescent="0.25">
      <c r="A118" s="27" t="s">
        <v>115</v>
      </c>
      <c r="B118" s="4">
        <v>6</v>
      </c>
      <c r="C118" s="8">
        <v>20.724425</v>
      </c>
      <c r="D118" s="9">
        <v>20.697423684557769</v>
      </c>
      <c r="E118" s="11">
        <v>1.7291062774550054</v>
      </c>
      <c r="F118" s="12">
        <v>8.3542101848409364E-2</v>
      </c>
      <c r="G118" s="49">
        <v>2299.5995809732281</v>
      </c>
      <c r="H118" s="50">
        <v>202.93259472344508</v>
      </c>
      <c r="I118" s="47">
        <v>8.8246926292081113E-2</v>
      </c>
      <c r="J118" s="49">
        <v>898.17326615221896</v>
      </c>
      <c r="K118" s="50">
        <v>14.026031871569884</v>
      </c>
      <c r="L118" s="47">
        <v>1.5616176076646671E-2</v>
      </c>
      <c r="M118" s="49">
        <v>834.11155381528806</v>
      </c>
      <c r="N118" s="50">
        <v>26.438933429483363</v>
      </c>
      <c r="O118" s="47">
        <v>3.1697119298431636E-2</v>
      </c>
      <c r="P118" s="51">
        <v>0</v>
      </c>
      <c r="Q118" s="49">
        <v>4071.6039987414624</v>
      </c>
      <c r="R118" s="50">
        <v>205.12772794564114</v>
      </c>
      <c r="S118" s="47">
        <v>5.0380078222009399E-2</v>
      </c>
      <c r="T118" s="65">
        <v>174.64827964711634</v>
      </c>
      <c r="U118" s="66">
        <v>14.590484525964074</v>
      </c>
      <c r="V118" s="72">
        <v>8.3542102764737891E-2</v>
      </c>
    </row>
    <row r="119" spans="1:22" x14ac:dyDescent="0.25">
      <c r="A119" s="27" t="s">
        <v>116</v>
      </c>
      <c r="B119" s="4">
        <v>6</v>
      </c>
      <c r="C119" s="8">
        <v>19.193718749999999</v>
      </c>
      <c r="D119" s="9">
        <v>21.39380296121961</v>
      </c>
      <c r="E119" s="11">
        <v>1.7872832659110096</v>
      </c>
      <c r="F119" s="12">
        <v>8.3542101848409336E-2</v>
      </c>
      <c r="G119" s="49">
        <v>797.83907466038158</v>
      </c>
      <c r="H119" s="50">
        <v>140.81369202899367</v>
      </c>
      <c r="I119" s="47">
        <v>0.17649385258416209</v>
      </c>
      <c r="J119" s="49">
        <v>529.39362918353993</v>
      </c>
      <c r="K119" s="50">
        <v>46.846923387382503</v>
      </c>
      <c r="L119" s="47">
        <v>8.8491664434331055E-2</v>
      </c>
      <c r="M119" s="49">
        <v>505.33028240247</v>
      </c>
      <c r="N119" s="50">
        <v>35.658037667628207</v>
      </c>
      <c r="O119" s="47">
        <v>7.0563825104841799E-2</v>
      </c>
      <c r="P119" s="51">
        <v>0</v>
      </c>
      <c r="Q119" s="49">
        <v>1856.6263330274612</v>
      </c>
      <c r="R119" s="50">
        <v>152.62577024868884</v>
      </c>
      <c r="S119" s="47">
        <v>8.2205970869654449E-2</v>
      </c>
      <c r="T119" s="65">
        <v>76.238022735345865</v>
      </c>
      <c r="U119" s="66">
        <v>6.3690855546055589</v>
      </c>
      <c r="V119" s="72">
        <v>8.354211358176647E-2</v>
      </c>
    </row>
    <row r="120" spans="1:22" x14ac:dyDescent="0.25">
      <c r="A120" s="27" t="s">
        <v>117</v>
      </c>
      <c r="B120" s="4">
        <v>7</v>
      </c>
      <c r="C120" s="8">
        <v>15.518899261951447</v>
      </c>
      <c r="D120" s="9">
        <v>20.457904600706119</v>
      </c>
      <c r="E120" s="11">
        <v>7.8836059553631321E-2</v>
      </c>
      <c r="F120" s="12">
        <v>3.8535745029777018E-3</v>
      </c>
      <c r="G120" s="49">
        <v>799.21177438402492</v>
      </c>
      <c r="H120" s="50">
        <v>1.5258457762318876</v>
      </c>
      <c r="I120" s="47">
        <v>1.9091883092036525E-3</v>
      </c>
      <c r="J120" s="49">
        <v>820.08648087338725</v>
      </c>
      <c r="K120" s="50">
        <v>1.2467978432152531</v>
      </c>
      <c r="L120" s="47">
        <v>1.5203248343850526E-3</v>
      </c>
      <c r="M120" s="49">
        <v>560.803374155808</v>
      </c>
      <c r="N120" s="50">
        <v>6.5267652383815609</v>
      </c>
      <c r="O120" s="47">
        <v>1.1638241742404763E-2</v>
      </c>
      <c r="P120" s="51">
        <v>0</v>
      </c>
      <c r="Q120" s="49">
        <v>2206.8065519920679</v>
      </c>
      <c r="R120" s="50">
        <v>6.8177250363766362</v>
      </c>
      <c r="S120" s="47">
        <v>3.0894076466386807E-3</v>
      </c>
      <c r="T120" s="65">
        <v>70.062612578557989</v>
      </c>
      <c r="U120" s="66">
        <v>0.26999151526091059</v>
      </c>
      <c r="V120" s="72">
        <v>3.8535747572670301E-3</v>
      </c>
    </row>
    <row r="121" spans="1:22" x14ac:dyDescent="0.25">
      <c r="A121" s="27" t="s">
        <v>118</v>
      </c>
      <c r="B121" s="4">
        <v>7</v>
      </c>
      <c r="C121" s="8">
        <v>16.943978125000001</v>
      </c>
      <c r="D121" s="9">
        <v>23.500227650675669</v>
      </c>
      <c r="E121" s="11">
        <v>1.0265058017934101</v>
      </c>
      <c r="F121" s="12">
        <v>4.3680674802479898E-2</v>
      </c>
      <c r="G121" s="49">
        <v>1678.2321239722146</v>
      </c>
      <c r="H121" s="50">
        <v>157.35500320425271</v>
      </c>
      <c r="I121" s="47">
        <v>9.3762359185336347E-2</v>
      </c>
      <c r="J121" s="49">
        <v>378.83046584995481</v>
      </c>
      <c r="K121" s="50">
        <v>16.761669230747803</v>
      </c>
      <c r="L121" s="47">
        <v>4.4245832217165652E-2</v>
      </c>
      <c r="M121" s="49">
        <v>142.43605628646242</v>
      </c>
      <c r="N121" s="50">
        <v>9.6712910203103455</v>
      </c>
      <c r="O121" s="47">
        <v>6.7899177163819976E-2</v>
      </c>
      <c r="P121" s="51">
        <v>0</v>
      </c>
      <c r="Q121" s="49">
        <v>2206.2813154556061</v>
      </c>
      <c r="R121" s="50">
        <v>158.54048208205663</v>
      </c>
      <c r="S121" s="47">
        <v>7.1858688632060214E-2</v>
      </c>
      <c r="T121" s="65">
        <v>87.851329545360642</v>
      </c>
      <c r="U121" s="66">
        <v>3.8374064235939889</v>
      </c>
      <c r="V121" s="72">
        <v>4.3680686945239737E-2</v>
      </c>
    </row>
    <row r="122" spans="1:22" x14ac:dyDescent="0.25">
      <c r="A122" s="27" t="s">
        <v>119</v>
      </c>
      <c r="B122" s="4">
        <v>7</v>
      </c>
      <c r="C122" s="8">
        <v>17.508047074079514</v>
      </c>
      <c r="D122" s="9">
        <v>25.485720418107583</v>
      </c>
      <c r="E122" s="11">
        <v>3.2781611589166442</v>
      </c>
      <c r="F122" s="12">
        <v>0.12862736878285433</v>
      </c>
      <c r="G122" s="49">
        <v>3258.946105823622</v>
      </c>
      <c r="H122" s="50">
        <v>898.7249274702566</v>
      </c>
      <c r="I122" s="47">
        <v>0.27577164466275361</v>
      </c>
      <c r="J122" s="49">
        <v>1401.9713196428045</v>
      </c>
      <c r="K122" s="50">
        <v>364.89051636584566</v>
      </c>
      <c r="L122" s="47">
        <v>0.2602696012774447</v>
      </c>
      <c r="M122" s="49">
        <v>1338.2453505681317</v>
      </c>
      <c r="N122" s="50">
        <v>198.88538034885656</v>
      </c>
      <c r="O122" s="47">
        <v>0.14861653004392864</v>
      </c>
      <c r="P122" s="51">
        <v>0</v>
      </c>
      <c r="Q122" s="49">
        <v>6062.8887451092323</v>
      </c>
      <c r="R122" s="50">
        <v>990.1550276126768</v>
      </c>
      <c r="S122" s="47">
        <v>0.163314068464708</v>
      </c>
      <c r="T122" s="65">
        <v>270.52924414185725</v>
      </c>
      <c r="U122" s="66">
        <v>34.797465615806601</v>
      </c>
      <c r="V122" s="72">
        <v>0.12862737160334459</v>
      </c>
    </row>
    <row r="123" spans="1:22" x14ac:dyDescent="0.25">
      <c r="A123" s="27" t="s">
        <v>120</v>
      </c>
      <c r="B123" s="4">
        <v>7</v>
      </c>
      <c r="C123" s="31">
        <v>15.519777530505577</v>
      </c>
      <c r="D123" s="9">
        <v>20.661397242078053</v>
      </c>
      <c r="E123" s="11">
        <v>1.4071610979296953</v>
      </c>
      <c r="F123" s="12">
        <v>6.8105805306522813E-2</v>
      </c>
      <c r="G123" s="49">
        <v>1197.7736518392594</v>
      </c>
      <c r="H123" s="50">
        <v>8.0799399345117742</v>
      </c>
      <c r="I123" s="47">
        <v>6.7457986925196596E-3</v>
      </c>
      <c r="J123" s="49">
        <v>216.11582399563198</v>
      </c>
      <c r="K123" s="50">
        <v>0.32248169405889049</v>
      </c>
      <c r="L123" s="47">
        <v>1.4921706707853484E-3</v>
      </c>
      <c r="M123" s="49">
        <v>0</v>
      </c>
      <c r="N123" s="50"/>
      <c r="O123" s="47"/>
      <c r="P123" s="51">
        <v>0</v>
      </c>
      <c r="Q123" s="49">
        <v>1413.8894758348913</v>
      </c>
      <c r="R123" s="50">
        <v>8.0863727213331718</v>
      </c>
      <c r="S123" s="47">
        <v>5.719239629079372E-3</v>
      </c>
      <c r="T123" s="65">
        <v>45.337820746367591</v>
      </c>
      <c r="U123" s="66">
        <v>3.0877687982203255</v>
      </c>
      <c r="V123" s="72">
        <v>6.810580542664732E-2</v>
      </c>
    </row>
    <row r="124" spans="1:22" x14ac:dyDescent="0.25">
      <c r="A124" s="27" t="s">
        <v>121</v>
      </c>
      <c r="B124" s="4">
        <v>7</v>
      </c>
      <c r="C124" s="31">
        <v>15.874523641616687</v>
      </c>
      <c r="D124" s="9">
        <v>16.2</v>
      </c>
      <c r="E124" s="11">
        <v>2.0419781310033636</v>
      </c>
      <c r="F124" s="12">
        <v>0.1260480327779854</v>
      </c>
      <c r="G124" s="49">
        <v>1417.2437687187028</v>
      </c>
      <c r="H124" s="50">
        <v>200.3483644767185</v>
      </c>
      <c r="I124" s="47">
        <v>0.14136478769481473</v>
      </c>
      <c r="J124" s="49">
        <v>444.53600829486635</v>
      </c>
      <c r="K124" s="50">
        <v>60.235901014853575</v>
      </c>
      <c r="L124" s="47">
        <v>0.13550286116506977</v>
      </c>
      <c r="M124" s="49">
        <v>424.32982609964517</v>
      </c>
      <c r="N124" s="50">
        <v>29.421947449482047</v>
      </c>
      <c r="O124" s="47">
        <v>6.9337448465319293E-2</v>
      </c>
      <c r="P124" s="51">
        <v>0</v>
      </c>
      <c r="Q124" s="49">
        <v>2306.3157853084358</v>
      </c>
      <c r="R124" s="50">
        <v>211.26637667004033</v>
      </c>
      <c r="S124" s="47">
        <v>9.1603404015979786E-2</v>
      </c>
      <c r="T124" s="65">
        <v>59.310896423438273</v>
      </c>
      <c r="U124" s="66">
        <v>7.4760221876271995</v>
      </c>
      <c r="V124" s="72">
        <v>0.12604803903575551</v>
      </c>
    </row>
    <row r="125" spans="1:22" x14ac:dyDescent="0.25">
      <c r="A125" s="27" t="s">
        <v>122</v>
      </c>
      <c r="B125" s="4">
        <v>7</v>
      </c>
      <c r="C125" s="31">
        <v>14.79</v>
      </c>
      <c r="D125" s="9">
        <v>22.38331633839023</v>
      </c>
      <c r="E125" s="11">
        <v>2.1868640936377512</v>
      </c>
      <c r="F125" s="12">
        <v>9.7700629369518469E-2</v>
      </c>
      <c r="G125" s="49">
        <v>262.3130397191656</v>
      </c>
      <c r="H125" s="50">
        <v>84.580398105659739</v>
      </c>
      <c r="I125" s="47">
        <v>0.32244069222106603</v>
      </c>
      <c r="J125" s="49">
        <v>262.3130397191656</v>
      </c>
      <c r="K125" s="50">
        <v>81.073130930878406</v>
      </c>
      <c r="L125" s="47">
        <v>0.30907015151696587</v>
      </c>
      <c r="M125" s="49">
        <v>250.3897197319308</v>
      </c>
      <c r="N125" s="50">
        <v>58.343699580614292</v>
      </c>
      <c r="O125" s="47">
        <v>0.23301156150930444</v>
      </c>
      <c r="P125" s="51">
        <v>0</v>
      </c>
      <c r="Q125" s="49">
        <v>786.93911915749686</v>
      </c>
      <c r="R125" s="50">
        <v>130.88423733742812</v>
      </c>
      <c r="S125" s="47">
        <v>0.16632066465008602</v>
      </c>
      <c r="T125" s="65">
        <v>26.051560412628341</v>
      </c>
      <c r="U125" s="66">
        <v>2.5452598038416703</v>
      </c>
      <c r="V125" s="72">
        <v>9.770085797270979E-2</v>
      </c>
    </row>
    <row r="126" spans="1:22" x14ac:dyDescent="0.25">
      <c r="A126" s="27" t="s">
        <v>123</v>
      </c>
      <c r="B126" s="4">
        <v>7</v>
      </c>
      <c r="C126" s="31">
        <v>14.77</v>
      </c>
      <c r="D126" s="9">
        <v>21.311796336553954</v>
      </c>
      <c r="E126" s="11">
        <v>1.478864595132676</v>
      </c>
      <c r="F126" s="12">
        <v>6.9391832193710021E-2</v>
      </c>
      <c r="G126" s="49">
        <v>804.45334217985362</v>
      </c>
      <c r="H126" s="50">
        <v>97.680245469658928</v>
      </c>
      <c r="I126" s="47">
        <v>0.12142437646535417</v>
      </c>
      <c r="J126" s="49">
        <v>1491.7750645197839</v>
      </c>
      <c r="K126" s="50">
        <v>8.0135387952672534</v>
      </c>
      <c r="L126" s="47">
        <v>5.3718144148272688E-3</v>
      </c>
      <c r="M126" s="49">
        <v>1423.9671070416121</v>
      </c>
      <c r="N126" s="50">
        <v>10.880916895191048</v>
      </c>
      <c r="O126" s="47">
        <v>7.6412698308719277E-3</v>
      </c>
      <c r="P126" s="51">
        <v>0</v>
      </c>
      <c r="Q126" s="49">
        <v>3788.003471219421</v>
      </c>
      <c r="R126" s="50">
        <v>98.610554767307377</v>
      </c>
      <c r="S126" s="47">
        <v>2.6032329567945989E-2</v>
      </c>
      <c r="T126" s="65">
        <v>119.23696710566347</v>
      </c>
      <c r="U126" s="66">
        <v>8.2740716532599308</v>
      </c>
      <c r="V126" s="72">
        <v>6.9391832534013959E-2</v>
      </c>
    </row>
    <row r="127" spans="1:22" x14ac:dyDescent="0.25">
      <c r="A127" s="27" t="s">
        <v>124</v>
      </c>
      <c r="B127" s="4">
        <v>7</v>
      </c>
      <c r="C127" s="31">
        <v>14.66</v>
      </c>
      <c r="D127" s="9">
        <v>22.074178718811961</v>
      </c>
      <c r="E127" s="11">
        <v>0.90748016149821342</v>
      </c>
      <c r="F127" s="12">
        <v>4.1110483568063377E-2</v>
      </c>
      <c r="G127" s="49">
        <v>1463.1684403448639</v>
      </c>
      <c r="H127" s="50">
        <v>194.67340793515774</v>
      </c>
      <c r="I127" s="47">
        <v>0.13304921194806107</v>
      </c>
      <c r="J127" s="49">
        <v>671.39655658156391</v>
      </c>
      <c r="K127" s="50">
        <v>44.788260624333617</v>
      </c>
      <c r="L127" s="47">
        <v>6.6709100881265193E-2</v>
      </c>
      <c r="M127" s="49">
        <v>640.87853128240204</v>
      </c>
      <c r="N127" s="50">
        <v>1.517969474512765</v>
      </c>
      <c r="O127" s="47">
        <v>2.3685759475751177E-3</v>
      </c>
      <c r="P127" s="51">
        <v>0</v>
      </c>
      <c r="Q127" s="49">
        <v>2805.961553507992</v>
      </c>
      <c r="R127" s="50">
        <v>199.76493255365699</v>
      </c>
      <c r="S127" s="47">
        <v>7.1193039799106433E-2</v>
      </c>
      <c r="T127" s="65">
        <v>90.803009123827465</v>
      </c>
      <c r="U127" s="66">
        <v>3.732956325449778</v>
      </c>
      <c r="V127" s="72">
        <v>4.1110491397473074E-2</v>
      </c>
    </row>
    <row r="128" spans="1:22" x14ac:dyDescent="0.25">
      <c r="A128" s="27" t="s">
        <v>125</v>
      </c>
      <c r="B128" s="4">
        <v>7</v>
      </c>
      <c r="C128" s="31">
        <v>17.87</v>
      </c>
      <c r="D128" s="9">
        <v>22.791565265844515</v>
      </c>
      <c r="E128" s="11">
        <v>0.35132244649804018</v>
      </c>
      <c r="F128" s="12">
        <v>1.5414581771815939E-2</v>
      </c>
      <c r="G128" s="49">
        <v>3267.9910323237805</v>
      </c>
      <c r="H128" s="50">
        <v>126.44799487616612</v>
      </c>
      <c r="I128" s="47">
        <v>3.8692883066527989E-2</v>
      </c>
      <c r="J128" s="49">
        <v>1453.8761547146805</v>
      </c>
      <c r="K128" s="50">
        <v>73.002047374822567</v>
      </c>
      <c r="L128" s="47">
        <v>5.021201230798715E-2</v>
      </c>
      <c r="M128" s="49">
        <v>1181.0016984540432</v>
      </c>
      <c r="N128" s="50">
        <v>30.770214387039712</v>
      </c>
      <c r="O128" s="47">
        <v>2.6054335423326306E-2</v>
      </c>
      <c r="P128" s="51">
        <v>0</v>
      </c>
      <c r="Q128" s="49">
        <v>5959.107061609363</v>
      </c>
      <c r="R128" s="50">
        <v>149.21528213471689</v>
      </c>
      <c r="S128" s="47">
        <v>2.503987268428412E-2</v>
      </c>
      <c r="T128" s="65">
        <v>242.70565362971385</v>
      </c>
      <c r="U128" s="66">
        <v>3.7412062833589239</v>
      </c>
      <c r="V128" s="72">
        <v>1.541458234453298E-2</v>
      </c>
    </row>
    <row r="129" spans="1:22" x14ac:dyDescent="0.25">
      <c r="A129" s="27" t="s">
        <v>126</v>
      </c>
      <c r="B129" s="4">
        <v>7</v>
      </c>
      <c r="C129" s="31">
        <v>16.78</v>
      </c>
      <c r="D129" s="9">
        <v>17.316119469760078</v>
      </c>
      <c r="E129" s="11">
        <v>1.4466250163619185</v>
      </c>
      <c r="F129" s="12">
        <v>8.3542101848409225E-2</v>
      </c>
      <c r="G129" s="49">
        <v>1098.9554271221484</v>
      </c>
      <c r="H129" s="50">
        <v>163.65280259620789</v>
      </c>
      <c r="I129" s="47">
        <v>0.14891668811788666</v>
      </c>
      <c r="J129" s="49">
        <v>1495.8815982838682</v>
      </c>
      <c r="K129" s="50">
        <v>141.25470024804036</v>
      </c>
      <c r="L129" s="47">
        <v>9.4429064713472705E-2</v>
      </c>
      <c r="M129" s="49">
        <v>1427.8869801800563</v>
      </c>
      <c r="N129" s="50">
        <v>289.60950447680239</v>
      </c>
      <c r="O129" s="47">
        <v>0.20282382884413069</v>
      </c>
      <c r="P129" s="51">
        <v>0</v>
      </c>
      <c r="Q129" s="49">
        <v>4090.7186236898856</v>
      </c>
      <c r="R129" s="50">
        <v>361.39838851751421</v>
      </c>
      <c r="S129" s="47">
        <v>8.8345941572370426E-2</v>
      </c>
      <c r="T129" s="65">
        <v>118.8617548955675</v>
      </c>
      <c r="U129" s="66">
        <v>9.9299611651694768</v>
      </c>
      <c r="V129" s="72">
        <v>8.3542104639915404E-2</v>
      </c>
    </row>
    <row r="130" spans="1:22" x14ac:dyDescent="0.25">
      <c r="A130" s="27" t="s">
        <v>127</v>
      </c>
      <c r="B130" s="4">
        <v>7</v>
      </c>
      <c r="C130" s="31">
        <v>18.39</v>
      </c>
      <c r="D130" s="9">
        <v>17.707343489723968</v>
      </c>
      <c r="E130" s="11">
        <v>1.7756198628193434</v>
      </c>
      <c r="F130" s="12">
        <v>0.10027590326294747</v>
      </c>
      <c r="G130" s="49">
        <v>701.51638268530814</v>
      </c>
      <c r="H130" s="50">
        <v>74.28799741862133</v>
      </c>
      <c r="I130" s="47">
        <v>0.10589631155049738</v>
      </c>
      <c r="J130" s="49">
        <v>278.17357354929555</v>
      </c>
      <c r="K130" s="50">
        <v>9.9912172601564002</v>
      </c>
      <c r="L130" s="47">
        <v>3.5917204976287372E-2</v>
      </c>
      <c r="M130" s="49">
        <v>265.52932020614577</v>
      </c>
      <c r="N130" s="50">
        <v>18.320948614326969</v>
      </c>
      <c r="O130" s="47">
        <v>6.8997836472836055E-2</v>
      </c>
      <c r="P130" s="51">
        <v>0</v>
      </c>
      <c r="Q130" s="49">
        <v>1257.8635297838991</v>
      </c>
      <c r="R130" s="50">
        <v>77.163386012652055</v>
      </c>
      <c r="S130" s="47">
        <v>6.1344799483858729E-2</v>
      </c>
      <c r="T130" s="65">
        <v>40.960822294962377</v>
      </c>
      <c r="U130" s="66">
        <v>4.1073839397902328</v>
      </c>
      <c r="V130" s="72">
        <v>0.10027591512232373</v>
      </c>
    </row>
    <row r="131" spans="1:22" x14ac:dyDescent="0.25">
      <c r="A131" s="27" t="s">
        <v>128</v>
      </c>
      <c r="B131" s="4">
        <v>7</v>
      </c>
      <c r="C131" s="31">
        <v>19.920000000000002</v>
      </c>
      <c r="D131" s="9">
        <v>22.522073109182969</v>
      </c>
      <c r="E131" s="11">
        <v>2.6936731185593965</v>
      </c>
      <c r="F131" s="12">
        <v>0.11960147298612132</v>
      </c>
      <c r="G131" s="49">
        <v>711.40540380181403</v>
      </c>
      <c r="H131" s="50">
        <v>33.683530625060079</v>
      </c>
      <c r="I131" s="47">
        <v>4.7347870068251217E-2</v>
      </c>
      <c r="J131" s="49">
        <v>1223.3780131167098</v>
      </c>
      <c r="K131" s="50">
        <v>46.126312984513625</v>
      </c>
      <c r="L131" s="47">
        <v>3.7704055892749798E-2</v>
      </c>
      <c r="M131" s="49">
        <v>1147.0523978327785</v>
      </c>
      <c r="N131" s="50">
        <v>409.65966534588114</v>
      </c>
      <c r="O131" s="47">
        <v>0.35714119609521344</v>
      </c>
      <c r="P131" s="51">
        <v>0</v>
      </c>
      <c r="Q131" s="49">
        <v>3136.4573575052436</v>
      </c>
      <c r="R131" s="50">
        <v>413.62212029364912</v>
      </c>
      <c r="S131" s="47">
        <v>0.13187557589580831</v>
      </c>
      <c r="T131" s="65">
        <v>140.71392764385934</v>
      </c>
      <c r="U131" s="66">
        <v>16.829594055837351</v>
      </c>
      <c r="V131" s="72">
        <v>0.11960148037678475</v>
      </c>
    </row>
    <row r="132" spans="1:22" x14ac:dyDescent="0.25">
      <c r="A132" s="27" t="s">
        <v>129</v>
      </c>
      <c r="B132" s="4">
        <v>7</v>
      </c>
      <c r="C132" s="31">
        <v>17</v>
      </c>
      <c r="D132" s="9">
        <v>20.364432472051043</v>
      </c>
      <c r="E132" s="11">
        <v>0.60169090340071729</v>
      </c>
      <c r="F132" s="12">
        <v>2.954616605331388E-2</v>
      </c>
      <c r="G132" s="49">
        <v>575.42884705506242</v>
      </c>
      <c r="H132" s="50">
        <v>36.498000693916246</v>
      </c>
      <c r="I132" s="47">
        <v>6.3427478272433183E-2</v>
      </c>
      <c r="J132" s="49">
        <v>363.61700741251951</v>
      </c>
      <c r="K132" s="50">
        <v>11.56363604154655</v>
      </c>
      <c r="L132" s="47">
        <v>3.1801691906087691E-2</v>
      </c>
      <c r="M132" s="49">
        <v>271.77162596300138</v>
      </c>
      <c r="N132" s="50">
        <v>11.720917868576796</v>
      </c>
      <c r="O132" s="47">
        <v>4.31278203787634E-2</v>
      </c>
      <c r="P132" s="51">
        <v>11.700000000000001</v>
      </c>
      <c r="Q132" s="49">
        <v>1236.9589864288216</v>
      </c>
      <c r="R132" s="50">
        <v>40.040000609845002</v>
      </c>
      <c r="S132" s="47">
        <v>3.2369707523968116E-2</v>
      </c>
      <c r="T132" s="65">
        <v>42.822945174704948</v>
      </c>
      <c r="U132" s="66">
        <v>1.2652543452872134</v>
      </c>
      <c r="V132" s="72">
        <v>2.9546177642040965E-2</v>
      </c>
    </row>
    <row r="133" spans="1:22" x14ac:dyDescent="0.25">
      <c r="A133" s="27" t="s">
        <v>130</v>
      </c>
      <c r="B133" s="4">
        <v>7</v>
      </c>
      <c r="C133" s="31">
        <v>15.47</v>
      </c>
      <c r="D133" s="9">
        <v>22.561353347827819</v>
      </c>
      <c r="E133" s="11">
        <v>1.3044863066609407</v>
      </c>
      <c r="F133" s="12">
        <v>5.7819506061968361E-2</v>
      </c>
      <c r="G133" s="49">
        <v>429.82109205081662</v>
      </c>
      <c r="H133" s="50">
        <v>64.007533511420988</v>
      </c>
      <c r="I133" s="47">
        <v>0.14891668811788683</v>
      </c>
      <c r="J133" s="49">
        <v>429.82109205081662</v>
      </c>
      <c r="K133" s="50">
        <v>52.858274607511603</v>
      </c>
      <c r="L133" s="47">
        <v>0.12297738660359252</v>
      </c>
      <c r="M133" s="49">
        <v>410.28376968487049</v>
      </c>
      <c r="N133" s="50">
        <v>40.514996196416867</v>
      </c>
      <c r="O133" s="47">
        <v>9.8748717814344689E-2</v>
      </c>
      <c r="P133" s="51">
        <v>0</v>
      </c>
      <c r="Q133" s="49">
        <v>1289.4632761524501</v>
      </c>
      <c r="R133" s="50">
        <v>92.371134330452264</v>
      </c>
      <c r="S133" s="47">
        <v>7.1635335444428308E-2</v>
      </c>
      <c r="T133" s="65">
        <v>45.005380623793847</v>
      </c>
      <c r="U133" s="66">
        <v>2.6021900789468777</v>
      </c>
      <c r="V133" s="72">
        <v>5.7819532750960197E-2</v>
      </c>
    </row>
    <row r="134" spans="1:22" x14ac:dyDescent="0.25">
      <c r="A134" s="27" t="s">
        <v>131</v>
      </c>
      <c r="B134" s="4">
        <v>7</v>
      </c>
      <c r="C134" s="31">
        <v>17.48</v>
      </c>
      <c r="D134" s="9">
        <v>14.1</v>
      </c>
      <c r="E134" s="11">
        <v>1.7772772621696051</v>
      </c>
      <c r="F134" s="12">
        <v>0.12604803277798618</v>
      </c>
      <c r="G134" s="49">
        <v>522.06033256945284</v>
      </c>
      <c r="H134" s="50">
        <v>201.8672991533397</v>
      </c>
      <c r="I134" s="47">
        <v>0.38667427222405193</v>
      </c>
      <c r="J134" s="49">
        <v>1016.3099657018702</v>
      </c>
      <c r="K134" s="50">
        <v>69.541902955848784</v>
      </c>
      <c r="L134" s="47">
        <v>6.8425879212768229E-2</v>
      </c>
      <c r="M134" s="49">
        <v>970.11405816996717</v>
      </c>
      <c r="N134" s="50">
        <v>26.492153506990014</v>
      </c>
      <c r="O134" s="47">
        <v>2.7308287395571895E-2</v>
      </c>
      <c r="P134" s="51">
        <v>0</v>
      </c>
      <c r="Q134" s="49">
        <v>2554.6802639731936</v>
      </c>
      <c r="R134" s="50">
        <v>215.14719828903782</v>
      </c>
      <c r="S134" s="47">
        <v>8.4216878849029758E-2</v>
      </c>
      <c r="T134" s="65">
        <v>62.964693530094515</v>
      </c>
      <c r="U134" s="66">
        <v>7.9365760253661763</v>
      </c>
      <c r="V134" s="72">
        <v>0.12604803708879839</v>
      </c>
    </row>
    <row r="135" spans="1:22" x14ac:dyDescent="0.25">
      <c r="A135" s="27" t="s">
        <v>132</v>
      </c>
      <c r="B135" s="4">
        <v>7</v>
      </c>
      <c r="C135" s="31">
        <v>17.329999999999998</v>
      </c>
      <c r="D135" s="9">
        <v>20.571194813573097</v>
      </c>
      <c r="E135" s="11">
        <v>2.3542907003241331</v>
      </c>
      <c r="F135" s="12">
        <v>0.11444598729728361</v>
      </c>
      <c r="G135" s="49">
        <v>568.81126995527995</v>
      </c>
      <c r="H135" s="50">
        <v>49.399469807571244</v>
      </c>
      <c r="I135" s="47">
        <v>8.6846854865331766E-2</v>
      </c>
      <c r="J135" s="49">
        <v>1261.3066386864814</v>
      </c>
      <c r="K135" s="50">
        <v>104.99823458565722</v>
      </c>
      <c r="L135" s="47">
        <v>8.3245605283582644E-2</v>
      </c>
      <c r="M135" s="49">
        <v>878.22336608064666</v>
      </c>
      <c r="N135" s="50">
        <v>44.241186101325574</v>
      </c>
      <c r="O135" s="47">
        <v>5.0375778885007411E-2</v>
      </c>
      <c r="P135" s="51">
        <v>0</v>
      </c>
      <c r="Q135" s="49">
        <v>2750.1614350119621</v>
      </c>
      <c r="R135" s="50">
        <v>124.1862288300356</v>
      </c>
      <c r="S135" s="47">
        <v>4.5155977845168005E-2</v>
      </c>
      <c r="T135" s="65">
        <v>98.042926821689008</v>
      </c>
      <c r="U135" s="66">
        <v>11.220619673101679</v>
      </c>
      <c r="V135" s="72">
        <v>0.11444598847511617</v>
      </c>
    </row>
    <row r="136" spans="1:22" x14ac:dyDescent="0.25">
      <c r="A136" s="27" t="s">
        <v>133</v>
      </c>
      <c r="B136" s="4">
        <v>7</v>
      </c>
      <c r="C136" s="31">
        <v>16.670000000000002</v>
      </c>
      <c r="D136" s="9">
        <v>20.13356565022104</v>
      </c>
      <c r="E136" s="11">
        <v>1.9670620354791131</v>
      </c>
      <c r="F136" s="12">
        <v>9.7700629369518427E-2</v>
      </c>
      <c r="G136" s="49">
        <v>1454.3247656929643</v>
      </c>
      <c r="H136" s="50">
        <v>211.02006787392546</v>
      </c>
      <c r="I136" s="47">
        <v>0.14509831149947963</v>
      </c>
      <c r="J136" s="49">
        <v>672.34140442708804</v>
      </c>
      <c r="K136" s="50">
        <v>112.2123562582012</v>
      </c>
      <c r="L136" s="47">
        <v>0.16689788181916149</v>
      </c>
      <c r="M136" s="49">
        <v>578.86015859931888</v>
      </c>
      <c r="N136" s="50">
        <v>161.85733134090091</v>
      </c>
      <c r="O136" s="47">
        <v>0.27961387381116504</v>
      </c>
      <c r="P136" s="51">
        <v>0</v>
      </c>
      <c r="Q136" s="49">
        <v>2733.091098176481</v>
      </c>
      <c r="R136" s="50">
        <v>288.65009553321084</v>
      </c>
      <c r="S136" s="47">
        <v>0.10561305319306709</v>
      </c>
      <c r="T136" s="65">
        <v>91.729790711635928</v>
      </c>
      <c r="U136" s="66">
        <v>8.9620589854481061</v>
      </c>
      <c r="V136" s="72">
        <v>9.7700637011387717E-2</v>
      </c>
    </row>
    <row r="137" spans="1:22" x14ac:dyDescent="0.25">
      <c r="A137" s="27" t="s">
        <v>134</v>
      </c>
      <c r="B137" s="4">
        <v>7</v>
      </c>
      <c r="C137" s="31">
        <v>16.41</v>
      </c>
      <c r="D137" s="9">
        <v>19.649129785692203</v>
      </c>
      <c r="E137" s="11">
        <v>1.4140310990789811</v>
      </c>
      <c r="F137" s="12">
        <v>7.1964057161891623E-2</v>
      </c>
      <c r="G137" s="49">
        <v>1223.9307851245385</v>
      </c>
      <c r="H137" s="50">
        <v>284.97529626963484</v>
      </c>
      <c r="I137" s="47">
        <v>0.23283612090910663</v>
      </c>
      <c r="J137" s="49">
        <v>786.65210356947364</v>
      </c>
      <c r="K137" s="50">
        <v>251.19435516613603</v>
      </c>
      <c r="L137" s="47">
        <v>0.31932076965958517</v>
      </c>
      <c r="M137" s="49">
        <v>750.89518977086118</v>
      </c>
      <c r="N137" s="50">
        <v>221.35129402030501</v>
      </c>
      <c r="O137" s="47">
        <v>0.29478320947541464</v>
      </c>
      <c r="P137" s="51">
        <v>0</v>
      </c>
      <c r="Q137" s="49">
        <v>2797.2349922634862</v>
      </c>
      <c r="R137" s="50">
        <v>439.66568994607775</v>
      </c>
      <c r="S137" s="47">
        <v>0.1571786750709514</v>
      </c>
      <c r="T137" s="65">
        <v>90.194666016070613</v>
      </c>
      <c r="U137" s="66">
        <v>6.4907760795077998</v>
      </c>
      <c r="V137" s="72">
        <v>7.1964079099215164E-2</v>
      </c>
    </row>
    <row r="138" spans="1:22" x14ac:dyDescent="0.25">
      <c r="A138" s="27" t="s">
        <v>135</v>
      </c>
      <c r="B138" s="4">
        <v>7</v>
      </c>
      <c r="C138" s="31">
        <v>16.59</v>
      </c>
      <c r="D138" s="9">
        <v>23.29</v>
      </c>
      <c r="E138" s="11">
        <v>1.3166755184781798</v>
      </c>
      <c r="F138" s="12">
        <v>5.6533942399234864E-2</v>
      </c>
      <c r="G138" s="49">
        <v>1436.6680891250162</v>
      </c>
      <c r="H138" s="50">
        <v>238.69063570170999</v>
      </c>
      <c r="I138" s="47">
        <v>0.16614180930759129</v>
      </c>
      <c r="J138" s="49">
        <v>414.18583002416398</v>
      </c>
      <c r="K138" s="50">
        <v>33.487442123475063</v>
      </c>
      <c r="L138" s="47">
        <v>8.0851250081446238E-2</v>
      </c>
      <c r="M138" s="49">
        <v>395.35920138670207</v>
      </c>
      <c r="N138" s="50">
        <v>38.741691670135886</v>
      </c>
      <c r="O138" s="47">
        <v>9.7991121831113054E-2</v>
      </c>
      <c r="P138" s="51">
        <v>0</v>
      </c>
      <c r="Q138" s="49">
        <v>2265.0397491733438</v>
      </c>
      <c r="R138" s="50">
        <v>244.12199209641767</v>
      </c>
      <c r="S138" s="47">
        <v>0.10777823752784613</v>
      </c>
      <c r="T138" s="65">
        <v>87.516854982932074</v>
      </c>
      <c r="U138" s="66">
        <v>4.9476745910867628</v>
      </c>
      <c r="V138" s="72">
        <v>5.653396242417167E-2</v>
      </c>
    </row>
    <row r="139" spans="1:22" x14ac:dyDescent="0.25">
      <c r="A139" s="27" t="s">
        <v>136</v>
      </c>
      <c r="B139" s="4">
        <v>7</v>
      </c>
      <c r="C139" s="31">
        <v>16.059999999999999</v>
      </c>
      <c r="D139" s="9">
        <v>23.582788932587707</v>
      </c>
      <c r="E139" s="11">
        <v>0.99980558675164743</v>
      </c>
      <c r="F139" s="12">
        <v>4.2395561848500178E-2</v>
      </c>
      <c r="G139" s="49">
        <v>1423.3129359701841</v>
      </c>
      <c r="H139" s="50">
        <v>151.44822274606969</v>
      </c>
      <c r="I139" s="47">
        <v>0.10640542843295163</v>
      </c>
      <c r="J139" s="49">
        <v>961.41396970948108</v>
      </c>
      <c r="K139" s="50">
        <v>82.971848575211567</v>
      </c>
      <c r="L139" s="47">
        <v>8.6301896154352631E-2</v>
      </c>
      <c r="M139" s="49">
        <v>883.31581449726139</v>
      </c>
      <c r="N139" s="50">
        <v>26.758245627100113</v>
      </c>
      <c r="O139" s="47">
        <v>3.0292954329510732E-2</v>
      </c>
      <c r="P139" s="51">
        <v>0</v>
      </c>
      <c r="Q139" s="49">
        <v>3310.1053780101297</v>
      </c>
      <c r="R139" s="50">
        <v>174.74809165759495</v>
      </c>
      <c r="S139" s="47">
        <v>5.2792304685672815E-2</v>
      </c>
      <c r="T139" s="65">
        <v>125.36679545762355</v>
      </c>
      <c r="U139" s="66">
        <v>5.3149961066601623</v>
      </c>
      <c r="V139" s="72">
        <v>4.2395564848403067E-2</v>
      </c>
    </row>
    <row r="140" spans="1:22" x14ac:dyDescent="0.25">
      <c r="A140" s="27" t="s">
        <v>137</v>
      </c>
      <c r="B140" s="4">
        <v>7</v>
      </c>
      <c r="C140" s="31">
        <v>17.579999999999998</v>
      </c>
      <c r="D140" s="9">
        <v>16.265212322507701</v>
      </c>
      <c r="E140" s="11">
        <v>1.1495913069323662</v>
      </c>
      <c r="F140" s="12">
        <v>7.0677915795883534E-2</v>
      </c>
      <c r="G140" s="49">
        <v>544.42598217698287</v>
      </c>
      <c r="H140" s="50">
        <v>71.141957751755584</v>
      </c>
      <c r="I140" s="47">
        <v>0.13067333316327406</v>
      </c>
      <c r="J140" s="49">
        <v>243.3803383556959</v>
      </c>
      <c r="K140" s="50">
        <v>30.953535327892933</v>
      </c>
      <c r="L140" s="47">
        <v>0.12718174170115135</v>
      </c>
      <c r="M140" s="49">
        <v>232.3175957031643</v>
      </c>
      <c r="N140" s="50">
        <v>27.538381238782293</v>
      </c>
      <c r="O140" s="47">
        <v>0.11853764737634638</v>
      </c>
      <c r="P140" s="51">
        <v>0</v>
      </c>
      <c r="Q140" s="49">
        <v>1031.1866588883747</v>
      </c>
      <c r="R140" s="50">
        <v>82.326556731714504</v>
      </c>
      <c r="S140" s="47">
        <v>7.983671629388904E-2</v>
      </c>
      <c r="T140" s="65">
        <v>29.486002173781937</v>
      </c>
      <c r="U140" s="66">
        <v>2.0840104291492398</v>
      </c>
      <c r="V140" s="72">
        <v>7.0677958200867225E-2</v>
      </c>
    </row>
    <row r="141" spans="1:22" x14ac:dyDescent="0.25">
      <c r="A141" s="27" t="s">
        <v>138</v>
      </c>
      <c r="B141" s="4">
        <v>7</v>
      </c>
      <c r="C141" s="31">
        <v>15.51</v>
      </c>
      <c r="D141" s="9">
        <v>18.11</v>
      </c>
      <c r="E141" s="11">
        <v>1.5362509900227226</v>
      </c>
      <c r="F141" s="12">
        <v>8.4828878521409301E-2</v>
      </c>
      <c r="G141" s="49">
        <v>260.57034592677883</v>
      </c>
      <c r="H141" s="50">
        <v>32.103904447144721</v>
      </c>
      <c r="I141" s="47">
        <v>0.12320628555394415</v>
      </c>
      <c r="J141" s="49">
        <v>668.98538297696598</v>
      </c>
      <c r="K141" s="50">
        <v>108.17660899980557</v>
      </c>
      <c r="L141" s="47">
        <v>0.16170250016289253</v>
      </c>
      <c r="M141" s="49">
        <v>248.72623929374342</v>
      </c>
      <c r="N141" s="50">
        <v>103.90077477060647</v>
      </c>
      <c r="O141" s="47">
        <v>0.41773145875413897</v>
      </c>
      <c r="P141" s="51">
        <v>0</v>
      </c>
      <c r="Q141" s="49">
        <v>1190.1260748305235</v>
      </c>
      <c r="R141" s="50">
        <v>153.38908179326361</v>
      </c>
      <c r="S141" s="47">
        <v>0.12888473333811004</v>
      </c>
      <c r="T141" s="65">
        <v>33.428987166745387</v>
      </c>
      <c r="U141" s="66">
        <v>2.8357458022827484</v>
      </c>
      <c r="V141" s="72">
        <v>8.4828947647678135E-2</v>
      </c>
    </row>
    <row r="142" spans="1:22" x14ac:dyDescent="0.25">
      <c r="A142" s="27" t="s">
        <v>139</v>
      </c>
      <c r="B142" s="4">
        <v>7</v>
      </c>
      <c r="C142" s="31">
        <v>15.16</v>
      </c>
      <c r="D142" s="9">
        <v>18.190000000000001</v>
      </c>
      <c r="E142" s="11">
        <v>2.0817725089375738</v>
      </c>
      <c r="F142" s="12">
        <v>0.11444598729728278</v>
      </c>
      <c r="G142" s="49">
        <v>1024.5708</v>
      </c>
      <c r="H142" s="50">
        <v>127.66803485679462</v>
      </c>
      <c r="I142" s="47">
        <v>0.1246063569806934</v>
      </c>
      <c r="J142" s="49">
        <v>245.13279999999997</v>
      </c>
      <c r="K142" s="50">
        <v>5.4052618134450352</v>
      </c>
      <c r="L142" s="47">
        <v>2.2050340931303505E-2</v>
      </c>
      <c r="M142" s="49">
        <v>233.99040000000002</v>
      </c>
      <c r="N142" s="50">
        <v>16.139737384518238</v>
      </c>
      <c r="O142" s="47">
        <v>6.897606647331786E-2</v>
      </c>
      <c r="P142" s="51">
        <v>0</v>
      </c>
      <c r="Q142" s="49">
        <v>1514.8363999999999</v>
      </c>
      <c r="R142" s="50">
        <v>128.79765177327118</v>
      </c>
      <c r="S142" s="47">
        <v>8.5024133149474879E-2</v>
      </c>
      <c r="T142" s="65">
        <v>41.773189159855995</v>
      </c>
      <c r="U142" s="66">
        <v>4.7807744508925305</v>
      </c>
      <c r="V142" s="72">
        <v>0.11444600106057623</v>
      </c>
    </row>
    <row r="143" spans="1:22" x14ac:dyDescent="0.25">
      <c r="A143" s="27" t="s">
        <v>140</v>
      </c>
      <c r="B143" s="4">
        <v>7</v>
      </c>
      <c r="C143" s="31">
        <v>16.100000000000001</v>
      </c>
      <c r="D143" s="9">
        <v>19.861645940953139</v>
      </c>
      <c r="E143" s="11">
        <v>0.30615896547967791</v>
      </c>
      <c r="F143" s="12">
        <v>1.5414581771815924E-2</v>
      </c>
      <c r="G143" s="49">
        <v>1538.3015999999998</v>
      </c>
      <c r="H143" s="50">
        <v>43.074642317656611</v>
      </c>
      <c r="I143" s="47">
        <v>2.8001428534987299E-2</v>
      </c>
      <c r="J143" s="49">
        <v>585.6884</v>
      </c>
      <c r="K143" s="50">
        <v>1.2092349156844258</v>
      </c>
      <c r="L143" s="47">
        <v>2.0646386639797303E-3</v>
      </c>
      <c r="M143" s="49">
        <v>559.06620000000009</v>
      </c>
      <c r="N143" s="50">
        <v>1.8499723775016279</v>
      </c>
      <c r="O143" s="47">
        <v>3.3090399267593491E-3</v>
      </c>
      <c r="P143" s="51">
        <v>0</v>
      </c>
      <c r="Q143" s="49">
        <v>2709.6783999999998</v>
      </c>
      <c r="R143" s="50">
        <v>43.131304845470218</v>
      </c>
      <c r="S143" s="47">
        <v>1.5917499599018916E-2</v>
      </c>
      <c r="T143" s="65">
        <v>86.648063521383889</v>
      </c>
      <c r="U143" s="66">
        <v>1.3356437575063755</v>
      </c>
      <c r="V143" s="72">
        <v>1.5414582891131222E-2</v>
      </c>
    </row>
    <row r="144" spans="1:22" x14ac:dyDescent="0.25">
      <c r="A144" s="27" t="s">
        <v>141</v>
      </c>
      <c r="B144" s="4">
        <v>7</v>
      </c>
      <c r="C144" s="31">
        <v>16.82</v>
      </c>
      <c r="D144" s="35">
        <v>18.3577220407564</v>
      </c>
      <c r="E144" s="11">
        <v>0.11790500656082981</v>
      </c>
      <c r="F144" s="12">
        <v>6.4226381845779229E-3</v>
      </c>
      <c r="G144" s="49">
        <v>929.84571405603538</v>
      </c>
      <c r="H144" s="50">
        <v>13.018504155351883</v>
      </c>
      <c r="I144" s="47">
        <v>1.4000714267493356E-2</v>
      </c>
      <c r="J144" s="49">
        <v>1009.5936252788831</v>
      </c>
      <c r="K144" s="50">
        <v>7.0871165144378887</v>
      </c>
      <c r="L144" s="47">
        <v>7.0197714575309378E-3</v>
      </c>
      <c r="M144" s="49">
        <v>854.58284425917066</v>
      </c>
      <c r="N144" s="50">
        <v>5.9037544128574622</v>
      </c>
      <c r="O144" s="47">
        <v>6.9083465137606036E-3</v>
      </c>
      <c r="P144" s="51">
        <v>0</v>
      </c>
      <c r="Q144" s="49">
        <v>2834.7166047492874</v>
      </c>
      <c r="R144" s="50">
        <v>15.955030150377855</v>
      </c>
      <c r="S144" s="47">
        <v>5.6284392322134705E-3</v>
      </c>
      <c r="T144" s="65">
        <v>87.529496229419564</v>
      </c>
      <c r="U144" s="66">
        <v>0.56217031162375108</v>
      </c>
      <c r="V144" s="72">
        <v>6.4226384914894538E-3</v>
      </c>
    </row>
    <row r="145" spans="1:22" x14ac:dyDescent="0.25">
      <c r="A145" s="27" t="s">
        <v>142</v>
      </c>
      <c r="B145" s="4">
        <v>7</v>
      </c>
      <c r="C145" s="31">
        <v>15.23</v>
      </c>
      <c r="D145" s="35">
        <v>14.7</v>
      </c>
      <c r="E145" s="11">
        <v>0.64210591959645469</v>
      </c>
      <c r="F145" s="12">
        <v>4.3680674802479905E-2</v>
      </c>
      <c r="G145" s="49">
        <v>1565.1239999999998</v>
      </c>
      <c r="H145" s="50">
        <v>200.93423016193125</v>
      </c>
      <c r="I145" s="47">
        <v>0.12838230719222968</v>
      </c>
      <c r="J145" s="49">
        <v>814.36079999999993</v>
      </c>
      <c r="K145" s="50">
        <v>90.963656974405779</v>
      </c>
      <c r="L145" s="47">
        <v>0.11169945431362338</v>
      </c>
      <c r="M145" s="49">
        <v>777.34440000000006</v>
      </c>
      <c r="N145" s="50">
        <v>49.789096353567217</v>
      </c>
      <c r="O145" s="47">
        <v>6.4050241249010362E-2</v>
      </c>
      <c r="P145" s="51">
        <v>0</v>
      </c>
      <c r="Q145" s="49">
        <v>3193.8456000000001</v>
      </c>
      <c r="R145" s="50">
        <v>226.11480680537073</v>
      </c>
      <c r="S145" s="47">
        <v>7.079703752910621E-2</v>
      </c>
      <c r="T145" s="65">
        <v>71.504134677360014</v>
      </c>
      <c r="U145" s="66">
        <v>3.1233492560486167</v>
      </c>
      <c r="V145" s="72">
        <v>4.3680680426967627E-2</v>
      </c>
    </row>
    <row r="146" spans="1:22" x14ac:dyDescent="0.25">
      <c r="A146" s="27" t="s">
        <v>143</v>
      </c>
      <c r="B146" s="4">
        <v>7</v>
      </c>
      <c r="C146" s="31">
        <v>16.91</v>
      </c>
      <c r="D146" s="9">
        <v>19.04222153486981</v>
      </c>
      <c r="E146" s="11">
        <v>1.4438352848865819</v>
      </c>
      <c r="F146" s="12">
        <v>7.5822838330215525E-2</v>
      </c>
      <c r="G146" s="49">
        <v>806.32597463150103</v>
      </c>
      <c r="H146" s="50">
        <v>24.220335820333265</v>
      </c>
      <c r="I146" s="47">
        <v>3.0037896064804559E-2</v>
      </c>
      <c r="J146" s="49">
        <v>602.37375191035278</v>
      </c>
      <c r="K146" s="50">
        <v>20.278835186942352</v>
      </c>
      <c r="L146" s="47">
        <v>3.3664871888309494E-2</v>
      </c>
      <c r="M146" s="49">
        <v>50.095849409717999</v>
      </c>
      <c r="N146" s="50">
        <v>5.379209432211538</v>
      </c>
      <c r="O146" s="47">
        <v>0.10737834562334091</v>
      </c>
      <c r="P146" s="51">
        <v>0</v>
      </c>
      <c r="Q146" s="49">
        <v>1461.1810925901298</v>
      </c>
      <c r="R146" s="50">
        <v>32.043590902152076</v>
      </c>
      <c r="S146" s="47">
        <v>2.1929924404750355E-2</v>
      </c>
      <c r="T146" s="65">
        <v>47.050610708420457</v>
      </c>
      <c r="U146" s="66">
        <v>3.5675109189702763</v>
      </c>
      <c r="V146" s="72">
        <v>7.5822839815590598E-2</v>
      </c>
    </row>
    <row r="147" spans="1:22" x14ac:dyDescent="0.25">
      <c r="A147" s="27" t="s">
        <v>144</v>
      </c>
      <c r="B147" s="4">
        <v>7</v>
      </c>
      <c r="C147" s="31">
        <v>16.45</v>
      </c>
      <c r="D147" s="9">
        <v>24.177171298733562</v>
      </c>
      <c r="E147" s="11">
        <v>2.3621248522609277</v>
      </c>
      <c r="F147" s="12">
        <v>9.770062936951851E-2</v>
      </c>
      <c r="G147" s="49">
        <v>2255.2392454334558</v>
      </c>
      <c r="H147" s="50">
        <v>36.35904517108392</v>
      </c>
      <c r="I147" s="47">
        <v>1.6122034611053309E-2</v>
      </c>
      <c r="J147" s="49">
        <v>702.94029359667957</v>
      </c>
      <c r="K147" s="50">
        <v>2.3397000636079128</v>
      </c>
      <c r="L147" s="47">
        <v>3.3284477855673243E-3</v>
      </c>
      <c r="M147" s="49">
        <v>670.98846206955784</v>
      </c>
      <c r="N147" s="50">
        <v>29.012280788738128</v>
      </c>
      <c r="O147" s="47">
        <v>4.3238121709655533E-2</v>
      </c>
      <c r="P147" s="51">
        <v>0</v>
      </c>
      <c r="Q147" s="49">
        <v>3661.1198326268154</v>
      </c>
      <c r="R147" s="50">
        <v>46.574314795873818</v>
      </c>
      <c r="S147" s="47">
        <v>1.27213303374605E-2</v>
      </c>
      <c r="T147" s="65">
        <v>145.60803260201223</v>
      </c>
      <c r="U147" s="66">
        <v>14.225996435470909</v>
      </c>
      <c r="V147" s="72">
        <v>9.7700629431307306E-2</v>
      </c>
    </row>
    <row r="148" spans="1:22" x14ac:dyDescent="0.25">
      <c r="A148" s="27" t="s">
        <v>145</v>
      </c>
      <c r="B148" s="4">
        <v>7</v>
      </c>
      <c r="C148" s="31">
        <v>16.350000000000001</v>
      </c>
      <c r="D148" s="9">
        <v>27.062679350720373</v>
      </c>
      <c r="E148" s="11">
        <v>1.5299599555825887</v>
      </c>
      <c r="F148" s="12">
        <v>5.6533942399234878E-2</v>
      </c>
      <c r="G148" s="49">
        <v>1271.9739999999999</v>
      </c>
      <c r="H148" s="50">
        <v>80.732068534553761</v>
      </c>
      <c r="I148" s="47">
        <v>6.3469904679304578E-2</v>
      </c>
      <c r="J148" s="49">
        <v>579.28200000000004</v>
      </c>
      <c r="K148" s="50">
        <v>29.27827619612297</v>
      </c>
      <c r="L148" s="47">
        <v>5.0542354494223826E-2</v>
      </c>
      <c r="M148" s="49">
        <v>408.49200000000008</v>
      </c>
      <c r="N148" s="50">
        <v>47.189128780915247</v>
      </c>
      <c r="O148" s="47">
        <v>0.11552032544313044</v>
      </c>
      <c r="P148" s="51">
        <v>0</v>
      </c>
      <c r="Q148" s="49">
        <v>2279.1999999999998</v>
      </c>
      <c r="R148" s="50">
        <v>97.988255530885695</v>
      </c>
      <c r="S148" s="47">
        <v>4.2992390106566206E-2</v>
      </c>
      <c r="T148" s="65">
        <v>100.84885809902467</v>
      </c>
      <c r="U148" s="66">
        <v>5.7013838521572824</v>
      </c>
      <c r="V148" s="72">
        <v>5.6533945546106502E-2</v>
      </c>
    </row>
    <row r="149" spans="1:22" x14ac:dyDescent="0.25">
      <c r="A149" s="27" t="s">
        <v>146</v>
      </c>
      <c r="B149" s="4">
        <v>7</v>
      </c>
      <c r="C149" s="31">
        <v>17.920000000000002</v>
      </c>
      <c r="D149" s="9">
        <v>10.081571816047353</v>
      </c>
      <c r="E149" s="11">
        <v>1.2837636519976521</v>
      </c>
      <c r="F149" s="12">
        <v>0.12733764887278984</v>
      </c>
      <c r="G149" s="49">
        <v>138.38808391887596</v>
      </c>
      <c r="H149" s="50">
        <v>34.294316771241796</v>
      </c>
      <c r="I149" s="47">
        <v>0.24781264253463728</v>
      </c>
      <c r="J149" s="49">
        <v>311.07410631371715</v>
      </c>
      <c r="K149" s="50">
        <v>13.64150952296503</v>
      </c>
      <c r="L149" s="47">
        <v>4.3852925222929405E-2</v>
      </c>
      <c r="M149" s="49">
        <v>132.09771646801798</v>
      </c>
      <c r="N149" s="50">
        <v>9.9075932396353785</v>
      </c>
      <c r="O149" s="47">
        <v>7.5002002339942753E-2</v>
      </c>
      <c r="P149" s="51">
        <v>0</v>
      </c>
      <c r="Q149" s="49">
        <v>587.85027415146908</v>
      </c>
      <c r="R149" s="50">
        <v>38.214543680037451</v>
      </c>
      <c r="S149" s="47">
        <v>6.5007273723225067E-2</v>
      </c>
      <c r="T149" s="65">
        <v>10.62020692264656</v>
      </c>
      <c r="U149" s="66">
        <v>1.3523526900328298</v>
      </c>
      <c r="V149" s="72">
        <v>0.12733769689073279</v>
      </c>
    </row>
    <row r="150" spans="1:22" x14ac:dyDescent="0.25">
      <c r="A150" s="27" t="s">
        <v>147</v>
      </c>
      <c r="B150" s="4">
        <v>7</v>
      </c>
      <c r="C150" s="31">
        <v>14.15</v>
      </c>
      <c r="D150" s="9">
        <v>15.82</v>
      </c>
      <c r="E150" s="11">
        <v>1.749381248666549</v>
      </c>
      <c r="F150" s="12">
        <v>0.1105803570585682</v>
      </c>
      <c r="G150" s="49">
        <v>10.705887778625598</v>
      </c>
      <c r="H150" s="50">
        <v>2.9687319249157333</v>
      </c>
      <c r="I150" s="47">
        <v>0.27729899531011648</v>
      </c>
      <c r="J150" s="49">
        <v>46.641424285781603</v>
      </c>
      <c r="K150" s="50">
        <v>6.4847446670041213</v>
      </c>
      <c r="L150" s="47">
        <v>0.13903401892855494</v>
      </c>
      <c r="M150" s="49">
        <v>44.521359545518806</v>
      </c>
      <c r="N150" s="50">
        <v>0.47233807489926644</v>
      </c>
      <c r="O150" s="47">
        <v>1.0609246431846858E-2</v>
      </c>
      <c r="P150" s="51">
        <v>0</v>
      </c>
      <c r="Q150" s="49">
        <v>103.9887363501888</v>
      </c>
      <c r="R150" s="50">
        <v>7.1476140001578017</v>
      </c>
      <c r="S150" s="47">
        <v>6.8734501937668988E-2</v>
      </c>
      <c r="T150" s="65">
        <v>2.3278190598198818</v>
      </c>
      <c r="U150" s="66">
        <v>0.25741566128297882</v>
      </c>
      <c r="V150" s="72">
        <v>0.11058233250435569</v>
      </c>
    </row>
    <row r="151" spans="1:22" x14ac:dyDescent="0.25">
      <c r="A151" s="27" t="s">
        <v>148</v>
      </c>
      <c r="B151" s="4">
        <v>7</v>
      </c>
      <c r="C151" s="31">
        <v>15.09</v>
      </c>
      <c r="D151" s="9">
        <v>15.019470072849442</v>
      </c>
      <c r="E151" s="11">
        <v>1.0422285469336177</v>
      </c>
      <c r="F151" s="12">
        <v>6.9391832193709993E-2</v>
      </c>
      <c r="G151" s="49">
        <v>581.40009188799991</v>
      </c>
      <c r="H151" s="50">
        <v>18.64803794116224</v>
      </c>
      <c r="I151" s="47">
        <v>3.2074363594621812E-2</v>
      </c>
      <c r="J151" s="49">
        <v>581.40009188799991</v>
      </c>
      <c r="K151" s="50">
        <v>12.374837977755263</v>
      </c>
      <c r="L151" s="47">
        <v>2.1284547681391035E-2</v>
      </c>
      <c r="M151" s="49">
        <v>554.97281498400002</v>
      </c>
      <c r="N151" s="50">
        <v>55.781476292585602</v>
      </c>
      <c r="O151" s="47">
        <v>0.10051208777531526</v>
      </c>
      <c r="P151" s="51">
        <v>0</v>
      </c>
      <c r="Q151" s="49">
        <v>1744.2002756639997</v>
      </c>
      <c r="R151" s="50">
        <v>60.103735586159786</v>
      </c>
      <c r="S151" s="47">
        <v>3.4459193949662056E-2</v>
      </c>
      <c r="T151" s="65">
        <v>39.531218436659309</v>
      </c>
      <c r="U151" s="66">
        <v>2.7431437873476883</v>
      </c>
      <c r="V151" s="72">
        <v>6.9391835006123448E-2</v>
      </c>
    </row>
    <row r="152" spans="1:22" x14ac:dyDescent="0.25">
      <c r="A152" s="27" t="s">
        <v>149</v>
      </c>
      <c r="B152" s="4">
        <v>7</v>
      </c>
      <c r="C152" s="31">
        <v>14.68</v>
      </c>
      <c r="D152" s="9">
        <v>16.629345769763908</v>
      </c>
      <c r="E152" s="11">
        <v>1.4748504986104682</v>
      </c>
      <c r="F152" s="12">
        <v>8.8689628505536036E-2</v>
      </c>
      <c r="G152" s="49">
        <v>1617.3397010678968</v>
      </c>
      <c r="H152" s="50">
        <v>255.67034088119533</v>
      </c>
      <c r="I152" s="47">
        <v>0.15808079200206446</v>
      </c>
      <c r="J152" s="49">
        <v>454.10359208349712</v>
      </c>
      <c r="K152" s="50">
        <v>27.523347407996628</v>
      </c>
      <c r="L152" s="47">
        <v>6.0610283397484872E-2</v>
      </c>
      <c r="M152" s="49">
        <v>433.4625197160654</v>
      </c>
      <c r="N152" s="50">
        <v>126.96782286427016</v>
      </c>
      <c r="O152" s="47">
        <v>0.29291534351675658</v>
      </c>
      <c r="P152" s="51">
        <v>0</v>
      </c>
      <c r="Q152" s="49">
        <v>2525.5468852348909</v>
      </c>
      <c r="R152" s="50">
        <v>286.78508660971295</v>
      </c>
      <c r="S152" s="47">
        <v>0.11355365773898125</v>
      </c>
      <c r="T152" s="65">
        <v>61.653346461287597</v>
      </c>
      <c r="U152" s="66">
        <v>5.4680130964346176</v>
      </c>
      <c r="V152" s="72">
        <v>8.8689639902482936E-2</v>
      </c>
    </row>
    <row r="153" spans="1:22" x14ac:dyDescent="0.25">
      <c r="A153" s="27" t="s">
        <v>150</v>
      </c>
      <c r="B153" s="4">
        <v>7</v>
      </c>
      <c r="C153" s="31">
        <v>15.4</v>
      </c>
      <c r="D153" s="9">
        <v>17.190000000000001</v>
      </c>
      <c r="E153" s="11">
        <v>1.4139702129442455</v>
      </c>
      <c r="F153" s="12">
        <v>8.2255393423167275E-2</v>
      </c>
      <c r="G153" s="49">
        <v>366.97296320182522</v>
      </c>
      <c r="H153" s="50">
        <v>11.957256382101468</v>
      </c>
      <c r="I153" s="47">
        <v>3.2583480477076182E-2</v>
      </c>
      <c r="J153" s="49">
        <v>903.83258441477642</v>
      </c>
      <c r="K153" s="50">
        <v>127.02967903828622</v>
      </c>
      <c r="L153" s="47">
        <v>0.14054558468982042</v>
      </c>
      <c r="M153" s="49">
        <v>843.64290278521582</v>
      </c>
      <c r="N153" s="50">
        <v>184.07245663643067</v>
      </c>
      <c r="O153" s="47">
        <v>0.21818764317074321</v>
      </c>
      <c r="P153" s="51">
        <v>0</v>
      </c>
      <c r="Q153" s="49">
        <v>2154.6219219630179</v>
      </c>
      <c r="R153" s="50">
        <v>223.96915999513854</v>
      </c>
      <c r="S153" s="47">
        <v>0.10394824155092894</v>
      </c>
      <c r="T153" s="65">
        <v>57.038444291358189</v>
      </c>
      <c r="U153" s="66">
        <v>4.6917204824159624</v>
      </c>
      <c r="V153" s="72">
        <v>8.2255407571254505E-2</v>
      </c>
    </row>
    <row r="154" spans="1:22" x14ac:dyDescent="0.25">
      <c r="A154" s="27" t="s">
        <v>151</v>
      </c>
      <c r="B154" s="4">
        <v>7</v>
      </c>
      <c r="C154" s="31">
        <v>15.86</v>
      </c>
      <c r="D154" s="9">
        <v>14.3797818391301</v>
      </c>
      <c r="E154" s="11">
        <v>0.25860321049717649</v>
      </c>
      <c r="F154" s="12">
        <v>1.7983806248956322E-2</v>
      </c>
      <c r="G154" s="49">
        <v>1049.31604096572</v>
      </c>
      <c r="H154" s="50">
        <v>21.190905622268939</v>
      </c>
      <c r="I154" s="47">
        <v>2.0194969670687825E-2</v>
      </c>
      <c r="J154" s="49">
        <v>546.69838136451995</v>
      </c>
      <c r="K154" s="50">
        <v>6.167679572820683</v>
      </c>
      <c r="L154" s="47">
        <v>1.1281686178449253E-2</v>
      </c>
      <c r="M154" s="49">
        <v>521.84845493885996</v>
      </c>
      <c r="N154" s="50">
        <v>6.7065648416194295</v>
      </c>
      <c r="O154" s="47">
        <v>1.2851556382216699E-2</v>
      </c>
      <c r="P154" s="51">
        <v>0</v>
      </c>
      <c r="Q154" s="49">
        <v>2142.7128036947602</v>
      </c>
      <c r="R154" s="50">
        <v>23.066702503386672</v>
      </c>
      <c r="S154" s="47">
        <v>1.076518629263422E-2</v>
      </c>
      <c r="T154" s="65">
        <v>48.867423860411733</v>
      </c>
      <c r="U154" s="66">
        <v>0.87882231688565304</v>
      </c>
      <c r="V154" s="72">
        <v>1.7983806950740467E-2</v>
      </c>
    </row>
    <row r="155" spans="1:22" x14ac:dyDescent="0.25">
      <c r="A155" s="27" t="s">
        <v>152</v>
      </c>
      <c r="B155" s="4">
        <v>7</v>
      </c>
      <c r="C155" s="31">
        <v>16.62</v>
      </c>
      <c r="D155" s="9">
        <v>20.043494174436148</v>
      </c>
      <c r="E155" s="11">
        <v>1.3908547843280772</v>
      </c>
      <c r="F155" s="12">
        <v>6.9391832193710007E-2</v>
      </c>
      <c r="G155" s="49">
        <v>1468.9951357199543</v>
      </c>
      <c r="H155" s="50">
        <v>151.447770327255</v>
      </c>
      <c r="I155" s="47">
        <v>0.10309616869699877</v>
      </c>
      <c r="J155" s="49">
        <v>654.27941112274038</v>
      </c>
      <c r="K155" s="50">
        <v>43.767558443696778</v>
      </c>
      <c r="L155" s="47">
        <v>6.6894292712943323E-2</v>
      </c>
      <c r="M155" s="49">
        <v>624.53943788988852</v>
      </c>
      <c r="N155" s="50">
        <v>72.685409558282146</v>
      </c>
      <c r="O155" s="47">
        <v>0.11638241742404934</v>
      </c>
      <c r="P155" s="51">
        <v>0</v>
      </c>
      <c r="Q155" s="49">
        <v>2777.5539579654351</v>
      </c>
      <c r="R155" s="50">
        <v>173.59491660724001</v>
      </c>
      <c r="S155" s="47">
        <v>6.2499205860396208E-2</v>
      </c>
      <c r="T155" s="65">
        <v>92.526675488750698</v>
      </c>
      <c r="U155" s="66">
        <v>6.4205958765184983</v>
      </c>
      <c r="V155" s="72">
        <v>6.9391835841968716E-2</v>
      </c>
    </row>
    <row r="156" spans="1:22" x14ac:dyDescent="0.25">
      <c r="A156" s="27" t="s">
        <v>153</v>
      </c>
      <c r="B156" s="4">
        <v>7</v>
      </c>
      <c r="C156" s="31">
        <v>16.510000000000002</v>
      </c>
      <c r="D156" s="9">
        <v>14.740543576753799</v>
      </c>
      <c r="E156" s="11">
        <v>0.22721931432488818</v>
      </c>
      <c r="F156" s="12">
        <v>1.5414581771815976E-2</v>
      </c>
      <c r="G156" s="49">
        <v>1400.8939999999998</v>
      </c>
      <c r="H156" s="50">
        <v>55.631065302458708</v>
      </c>
      <c r="I156" s="47">
        <v>3.9711116831436723E-2</v>
      </c>
      <c r="J156" s="49">
        <v>581.37639999999999</v>
      </c>
      <c r="K156" s="50">
        <v>42.347719796041588</v>
      </c>
      <c r="L156" s="47">
        <v>7.2840452065205244E-2</v>
      </c>
      <c r="M156" s="49">
        <v>554.95020000000011</v>
      </c>
      <c r="N156" s="50">
        <v>42.149119378527672</v>
      </c>
      <c r="O156" s="47">
        <v>7.5951174318934681E-2</v>
      </c>
      <c r="P156" s="51">
        <v>0</v>
      </c>
      <c r="Q156" s="49">
        <v>2563.6467999999995</v>
      </c>
      <c r="R156" s="50">
        <v>81.63757139329816</v>
      </c>
      <c r="S156" s="47">
        <v>3.1844313106352315E-2</v>
      </c>
      <c r="T156" s="65">
        <v>62.390542709199778</v>
      </c>
      <c r="U156" s="66">
        <v>0.96172443463029766</v>
      </c>
      <c r="V156" s="72">
        <v>1.5414586776602712E-2</v>
      </c>
    </row>
    <row r="157" spans="1:22" x14ac:dyDescent="0.25">
      <c r="A157" s="27" t="s">
        <v>154</v>
      </c>
      <c r="B157" s="4">
        <v>7</v>
      </c>
      <c r="C157" s="31">
        <v>14.09</v>
      </c>
      <c r="D157" s="9">
        <v>12.77</v>
      </c>
      <c r="E157" s="11">
        <v>0.55780221722766754</v>
      </c>
      <c r="F157" s="12">
        <v>4.3680674802479835E-2</v>
      </c>
      <c r="G157" s="49">
        <v>1193.28</v>
      </c>
      <c r="H157" s="50">
        <v>92.950406004747762</v>
      </c>
      <c r="I157" s="47">
        <v>7.7894883015509994E-2</v>
      </c>
      <c r="J157" s="49">
        <v>633.59999999999991</v>
      </c>
      <c r="K157" s="50">
        <v>103.16031501301021</v>
      </c>
      <c r="L157" s="47">
        <v>0.16281615374528127</v>
      </c>
      <c r="M157" s="49">
        <v>375.90000000000003</v>
      </c>
      <c r="N157" s="50">
        <v>9.9051181479650037</v>
      </c>
      <c r="O157" s="47">
        <v>2.6350407416773084E-2</v>
      </c>
      <c r="P157" s="51">
        <v>0</v>
      </c>
      <c r="Q157" s="49">
        <v>2220.6799999999998</v>
      </c>
      <c r="R157" s="50">
        <v>139.21185271217422</v>
      </c>
      <c r="S157" s="47">
        <v>6.2688839775282446E-2</v>
      </c>
      <c r="T157" s="65">
        <v>39.956539792399994</v>
      </c>
      <c r="U157" s="66">
        <v>1.7453289853869314</v>
      </c>
      <c r="V157" s="72">
        <v>4.3680683924459965E-2</v>
      </c>
    </row>
    <row r="158" spans="1:22" x14ac:dyDescent="0.25">
      <c r="A158" s="27" t="s">
        <v>155</v>
      </c>
      <c r="B158" s="4">
        <v>7</v>
      </c>
      <c r="C158" s="31">
        <v>18.28</v>
      </c>
      <c r="D158" s="9">
        <v>14.83874131391152</v>
      </c>
      <c r="E158" s="11">
        <v>0.85796869335168779</v>
      </c>
      <c r="F158" s="12">
        <v>5.7819506061968381E-2</v>
      </c>
      <c r="G158" s="49">
        <v>98.188513875575183</v>
      </c>
      <c r="H158" s="50">
        <v>3.3742865302079639</v>
      </c>
      <c r="I158" s="47">
        <v>3.4365389565666218E-2</v>
      </c>
      <c r="J158" s="49">
        <v>292.87872871557511</v>
      </c>
      <c r="K158" s="50">
        <v>33.840581159435736</v>
      </c>
      <c r="L158" s="47">
        <v>0.11554468741326558</v>
      </c>
      <c r="M158" s="49">
        <v>93.725399608503608</v>
      </c>
      <c r="N158" s="50">
        <v>12.560714122968545</v>
      </c>
      <c r="O158" s="47">
        <v>0.1340161170337536</v>
      </c>
      <c r="P158" s="51">
        <v>0</v>
      </c>
      <c r="Q158" s="49">
        <v>489.25575646672553</v>
      </c>
      <c r="R158" s="50">
        <v>36.253858857716665</v>
      </c>
      <c r="S158" s="47">
        <v>7.4100014927841337E-2</v>
      </c>
      <c r="T158" s="65">
        <v>13.271169600776751</v>
      </c>
      <c r="U158" s="66">
        <v>0.76733510368397195</v>
      </c>
      <c r="V158" s="72">
        <v>5.7819704424473664E-2</v>
      </c>
    </row>
    <row r="159" spans="1:22" x14ac:dyDescent="0.25">
      <c r="A159" s="27" t="s">
        <v>156</v>
      </c>
      <c r="B159" s="4">
        <v>7</v>
      </c>
      <c r="C159" s="31">
        <v>17.739999999999998</v>
      </c>
      <c r="D159" s="9">
        <v>15.098062413490601</v>
      </c>
      <c r="E159" s="11">
        <v>1.5139718460331275</v>
      </c>
      <c r="F159" s="12">
        <v>0.10027590326294752</v>
      </c>
      <c r="G159" s="49">
        <v>778.25276528662084</v>
      </c>
      <c r="H159" s="50">
        <v>167.40363513621347</v>
      </c>
      <c r="I159" s="47">
        <v>0.21510188283694795</v>
      </c>
      <c r="J159" s="49">
        <v>1381.0766579745825</v>
      </c>
      <c r="K159" s="50">
        <v>260.42317041530492</v>
      </c>
      <c r="L159" s="47">
        <v>0.1885653261255088</v>
      </c>
      <c r="M159" s="49">
        <v>1318.3004462484653</v>
      </c>
      <c r="N159" s="50">
        <v>288.32565295980191</v>
      </c>
      <c r="O159" s="47">
        <v>0.21871012315917857</v>
      </c>
      <c r="P159" s="51">
        <v>0</v>
      </c>
      <c r="Q159" s="49">
        <v>3540.4060812357866</v>
      </c>
      <c r="R159" s="50">
        <v>423.05541823817077</v>
      </c>
      <c r="S159" s="47">
        <v>0.11949347293248981</v>
      </c>
      <c r="T159" s="65">
        <v>94.82610449890565</v>
      </c>
      <c r="U159" s="66">
        <v>9.5087738201557226</v>
      </c>
      <c r="V159" s="72">
        <v>0.10027590894304278</v>
      </c>
    </row>
    <row r="160" spans="1:22" x14ac:dyDescent="0.25">
      <c r="A160" s="27" t="s">
        <v>157</v>
      </c>
      <c r="B160" s="4">
        <v>8</v>
      </c>
      <c r="C160" s="8">
        <v>11.187003125</v>
      </c>
      <c r="D160" s="9">
        <v>21.048491026255771</v>
      </c>
      <c r="E160" s="11">
        <v>1.4605933572247498</v>
      </c>
      <c r="F160" s="12">
        <v>6.9391832193709937E-2</v>
      </c>
      <c r="G160" s="49">
        <v>2120.3438903941333</v>
      </c>
      <c r="H160" s="50">
        <v>272.03472354454533</v>
      </c>
      <c r="I160" s="47">
        <v>0.12829745437848719</v>
      </c>
      <c r="J160" s="49">
        <v>531.96817396210395</v>
      </c>
      <c r="K160" s="50">
        <v>50.610680523364813</v>
      </c>
      <c r="L160" s="47">
        <v>9.5138549636185926E-2</v>
      </c>
      <c r="M160" s="49">
        <v>507.78780241837205</v>
      </c>
      <c r="N160" s="50">
        <v>56.033253436582477</v>
      </c>
      <c r="O160" s="47">
        <v>0.11034777355761699</v>
      </c>
      <c r="P160" s="51">
        <v>0</v>
      </c>
      <c r="Q160" s="49">
        <v>3184.2802383183412</v>
      </c>
      <c r="R160" s="50">
        <v>282.31907000357518</v>
      </c>
      <c r="S160" s="47">
        <v>8.8660246232810047E-2</v>
      </c>
      <c r="T160" s="65">
        <v>74.980098666750621</v>
      </c>
      <c r="U160" s="66">
        <v>5.2030068433859489</v>
      </c>
      <c r="V160" s="72">
        <v>6.9391837779658516E-2</v>
      </c>
    </row>
    <row r="161" spans="1:23" x14ac:dyDescent="0.25">
      <c r="A161" s="27" t="s">
        <v>158</v>
      </c>
      <c r="B161" s="4">
        <v>8</v>
      </c>
      <c r="C161" s="8">
        <v>17.549962499999999</v>
      </c>
      <c r="D161" s="9">
        <v>18.254232528707359</v>
      </c>
      <c r="E161" s="11">
        <v>0.42208239940934827</v>
      </c>
      <c r="F161" s="12">
        <v>2.3122440165345988E-2</v>
      </c>
      <c r="G161" s="49">
        <v>1409.9756328069891</v>
      </c>
      <c r="H161" s="50">
        <v>47.377598301742331</v>
      </c>
      <c r="I161" s="47">
        <v>3.3601714241984937E-2</v>
      </c>
      <c r="J161" s="49">
        <v>859.42282316058913</v>
      </c>
      <c r="K161" s="50">
        <v>7.8396111677302933</v>
      </c>
      <c r="L161" s="47">
        <v>9.121949006310491E-3</v>
      </c>
      <c r="M161" s="49">
        <v>260.36395416038232</v>
      </c>
      <c r="N161" s="50">
        <v>2.7547078541154351</v>
      </c>
      <c r="O161" s="47">
        <v>1.0580219765822711E-2</v>
      </c>
      <c r="P161" s="51">
        <v>0</v>
      </c>
      <c r="Q161" s="49">
        <v>2542.1606936594071</v>
      </c>
      <c r="R161" s="50">
        <v>48.100776911230703</v>
      </c>
      <c r="S161" s="47">
        <v>1.8921218092625869E-2</v>
      </c>
      <c r="T161" s="65">
        <v>81.440938690613336</v>
      </c>
      <c r="U161" s="66">
        <v>1.8831133294432032</v>
      </c>
      <c r="V161" s="72">
        <v>2.3122441363267902E-2</v>
      </c>
    </row>
    <row r="162" spans="1:23" x14ac:dyDescent="0.25">
      <c r="A162" s="27" t="s">
        <v>159</v>
      </c>
      <c r="B162" s="4">
        <v>8</v>
      </c>
      <c r="C162" s="8">
        <v>20.340491831249999</v>
      </c>
      <c r="D162" s="9">
        <v>16.889912280214599</v>
      </c>
      <c r="E162" s="11">
        <v>1.4110187719243878</v>
      </c>
      <c r="F162" s="12">
        <v>8.354210184840935E-2</v>
      </c>
      <c r="G162" s="49">
        <v>2088.7288857039439</v>
      </c>
      <c r="H162" s="50">
        <v>570.25207806452534</v>
      </c>
      <c r="I162" s="47">
        <v>0.27301392821612597</v>
      </c>
      <c r="J162" s="49">
        <v>1006.2799999999999</v>
      </c>
      <c r="K162" s="50">
        <v>143.63802675794827</v>
      </c>
      <c r="L162" s="47">
        <v>0.14274160945059852</v>
      </c>
      <c r="M162" s="49">
        <v>960.54</v>
      </c>
      <c r="N162" s="50">
        <v>159.027815339157</v>
      </c>
      <c r="O162" s="47">
        <v>0.16556084633555812</v>
      </c>
      <c r="P162" s="51">
        <v>0</v>
      </c>
      <c r="Q162" s="49">
        <v>4101.2888857039434</v>
      </c>
      <c r="R162" s="50">
        <v>609.18729576327485</v>
      </c>
      <c r="S162" s="47">
        <v>0.14853557326496747</v>
      </c>
      <c r="T162" s="65">
        <v>140.89941988944955</v>
      </c>
      <c r="U162" s="66">
        <v>11.771034792885246</v>
      </c>
      <c r="V162" s="72">
        <v>8.3542109698683392E-2</v>
      </c>
    </row>
    <row r="163" spans="1:23" x14ac:dyDescent="0.25">
      <c r="A163" s="27" t="s">
        <v>160</v>
      </c>
      <c r="B163" s="4">
        <v>8</v>
      </c>
      <c r="C163" s="8">
        <v>17.508960518750001</v>
      </c>
      <c r="D163" s="9">
        <v>18.367924261753927</v>
      </c>
      <c r="E163" s="11">
        <v>1.3218303515181564</v>
      </c>
      <c r="F163" s="12">
        <v>7.1964057161891665E-2</v>
      </c>
      <c r="G163" s="49">
        <v>3174.8132482267524</v>
      </c>
      <c r="H163" s="50">
        <v>648.69554402249344</v>
      </c>
      <c r="I163" s="47">
        <v>0.204325575491665</v>
      </c>
      <c r="J163" s="49">
        <v>1385.503462578286</v>
      </c>
      <c r="K163" s="50">
        <v>32.620831855227173</v>
      </c>
      <c r="L163" s="47">
        <v>2.354438854632886E-2</v>
      </c>
      <c r="M163" s="49">
        <v>1322.5260324610913</v>
      </c>
      <c r="N163" s="50">
        <v>36.115920982572952</v>
      </c>
      <c r="O163" s="47">
        <v>2.7308287395571916E-2</v>
      </c>
      <c r="P163" s="51">
        <v>0</v>
      </c>
      <c r="Q163" s="49">
        <v>5945.8201733833248</v>
      </c>
      <c r="R163" s="50">
        <v>650.51855258246485</v>
      </c>
      <c r="S163" s="47">
        <v>0.10940770719816489</v>
      </c>
      <c r="T163" s="65">
        <v>191.21951553579896</v>
      </c>
      <c r="U163" s="66">
        <v>13.760932596328288</v>
      </c>
      <c r="V163" s="72">
        <v>7.1964059514375511E-2</v>
      </c>
    </row>
    <row r="164" spans="1:23" x14ac:dyDescent="0.25">
      <c r="A164" s="27" t="s">
        <v>161</v>
      </c>
      <c r="B164" s="4">
        <v>8</v>
      </c>
      <c r="C164" s="8">
        <v>16.933136431250002</v>
      </c>
      <c r="D164" s="9">
        <v>24.312726569136515</v>
      </c>
      <c r="E164" s="11">
        <v>3.0959254390008599</v>
      </c>
      <c r="F164" s="12">
        <v>0.12733764887279009</v>
      </c>
      <c r="G164" s="49">
        <v>1565.3337261997599</v>
      </c>
      <c r="H164" s="50">
        <v>355.03580178746188</v>
      </c>
      <c r="I164" s="47">
        <v>0.22681157113339678</v>
      </c>
      <c r="J164" s="49">
        <v>438.63586358239996</v>
      </c>
      <c r="K164" s="50">
        <v>40.644430403612972</v>
      </c>
      <c r="L164" s="47">
        <v>9.2660983239410175E-2</v>
      </c>
      <c r="M164" s="49">
        <v>311.293129308</v>
      </c>
      <c r="N164" s="50">
        <v>33.455959374615908</v>
      </c>
      <c r="O164" s="47">
        <v>0.10747413362122064</v>
      </c>
      <c r="P164" s="51">
        <v>0</v>
      </c>
      <c r="Q164" s="49">
        <v>2330.0862014381601</v>
      </c>
      <c r="R164" s="50">
        <v>358.91738811511487</v>
      </c>
      <c r="S164" s="47">
        <v>0.15403609870466867</v>
      </c>
      <c r="T164" s="65">
        <v>95.927485663711352</v>
      </c>
      <c r="U164" s="66">
        <v>12.215182132799223</v>
      </c>
      <c r="V164" s="72">
        <v>0.127337666032668</v>
      </c>
    </row>
    <row r="165" spans="1:23" x14ac:dyDescent="0.25">
      <c r="A165" s="27" t="s">
        <v>162</v>
      </c>
      <c r="B165" s="4">
        <v>8</v>
      </c>
      <c r="C165" s="8">
        <v>15.4</v>
      </c>
      <c r="D165" s="9">
        <v>17.682627390440825</v>
      </c>
      <c r="E165" s="11">
        <v>1.4999974508430498</v>
      </c>
      <c r="F165" s="12">
        <v>8.4828878521409315E-2</v>
      </c>
      <c r="G165" s="49">
        <v>1456.1859983720101</v>
      </c>
      <c r="H165" s="50">
        <v>281.34948835273474</v>
      </c>
      <c r="I165" s="47">
        <v>0.19320985689141251</v>
      </c>
      <c r="J165" s="49">
        <v>901.80929901001707</v>
      </c>
      <c r="K165" s="50">
        <v>165.89621185288331</v>
      </c>
      <c r="L165" s="47">
        <v>0.18395930496059409</v>
      </c>
      <c r="M165" s="49">
        <v>766.87685235051663</v>
      </c>
      <c r="N165" s="50">
        <v>163.62680022901461</v>
      </c>
      <c r="O165" s="47">
        <v>0.21336776527742379</v>
      </c>
      <c r="P165" s="51">
        <v>0</v>
      </c>
      <c r="Q165" s="49">
        <v>3161.3900950825682</v>
      </c>
      <c r="R165" s="50">
        <v>365.31194540648164</v>
      </c>
      <c r="S165" s="47">
        <v>0.11555421331100885</v>
      </c>
      <c r="T165" s="65">
        <v>86.088591954250035</v>
      </c>
      <c r="U165" s="66">
        <v>7.3027993869000056</v>
      </c>
      <c r="V165" s="72">
        <v>8.4828886396247763E-2</v>
      </c>
    </row>
    <row r="166" spans="1:23" x14ac:dyDescent="0.25">
      <c r="A166" s="27" t="s">
        <v>163</v>
      </c>
      <c r="B166" s="4">
        <v>8</v>
      </c>
      <c r="C166" s="8">
        <v>18.401751667261124</v>
      </c>
      <c r="D166" s="9">
        <v>23.836012174187655</v>
      </c>
      <c r="E166" s="11">
        <v>0.36742215877301626</v>
      </c>
      <c r="F166" s="12">
        <v>1.5414581771815955E-2</v>
      </c>
      <c r="G166" s="49">
        <v>2753.265587621805</v>
      </c>
      <c r="H166" s="50">
        <v>89.710975522481007</v>
      </c>
      <c r="I166" s="47">
        <v>3.2583480477076272E-2</v>
      </c>
      <c r="J166" s="49">
        <v>969.70347458712456</v>
      </c>
      <c r="K166" s="50">
        <v>36.343344483092856</v>
      </c>
      <c r="L166" s="47">
        <v>3.7478822583952215E-2</v>
      </c>
      <c r="M166" s="49">
        <v>718.57815509510942</v>
      </c>
      <c r="N166" s="50">
        <v>31.236833152864072</v>
      </c>
      <c r="O166" s="47">
        <v>4.3470335037849341E-2</v>
      </c>
      <c r="P166" s="51">
        <v>0</v>
      </c>
      <c r="Q166" s="49">
        <v>4475.7652246895204</v>
      </c>
      <c r="R166" s="50">
        <v>101.70859139144446</v>
      </c>
      <c r="S166" s="47">
        <v>2.2724290995066634E-2</v>
      </c>
      <c r="T166" s="65">
        <v>196.31797322358108</v>
      </c>
      <c r="U166" s="66">
        <v>3.026159615683393</v>
      </c>
      <c r="V166" s="72">
        <v>1.5414582607966231E-2</v>
      </c>
    </row>
    <row r="167" spans="1:23" ht="15.75" thickBot="1" x14ac:dyDescent="0.3">
      <c r="A167" s="28" t="s">
        <v>164</v>
      </c>
      <c r="B167" s="29">
        <v>8</v>
      </c>
      <c r="C167" s="30">
        <v>18.423737500000001</v>
      </c>
      <c r="D167" s="10">
        <v>20.330713248101972</v>
      </c>
      <c r="E167" s="13">
        <v>1.1755117978927716</v>
      </c>
      <c r="F167" s="14">
        <v>5.7819506061968333E-2</v>
      </c>
      <c r="G167" s="52">
        <v>1281.8750940382372</v>
      </c>
      <c r="H167" s="53">
        <v>110.13034245287247</v>
      </c>
      <c r="I167" s="48">
        <v>8.5913473914165442E-2</v>
      </c>
      <c r="J167" s="52">
        <v>364.51888931579879</v>
      </c>
      <c r="K167" s="53">
        <v>24.938420401317241</v>
      </c>
      <c r="L167" s="48">
        <v>6.8414617547328221E-2</v>
      </c>
      <c r="M167" s="52">
        <v>347.94984889235343</v>
      </c>
      <c r="N167" s="53">
        <v>27.610394015744088</v>
      </c>
      <c r="O167" s="48">
        <v>7.9351648243669803E-2</v>
      </c>
      <c r="P167" s="54">
        <v>0</v>
      </c>
      <c r="Q167" s="52">
        <v>2010.9128726698348</v>
      </c>
      <c r="R167" s="53">
        <v>116.2452192505328</v>
      </c>
      <c r="S167" s="48">
        <v>5.7807188382158578E-2</v>
      </c>
      <c r="T167" s="67">
        <v>75.322305802062075</v>
      </c>
      <c r="U167" s="68">
        <v>4.3550990551890703</v>
      </c>
      <c r="V167" s="73">
        <v>5.7819513208129142E-2</v>
      </c>
    </row>
    <row r="168" spans="1:23" x14ac:dyDescent="0.25">
      <c r="A168" s="36"/>
      <c r="B168" s="37"/>
      <c r="C168" s="38"/>
      <c r="D168" s="39"/>
      <c r="E168" s="40"/>
      <c r="F168" s="41"/>
      <c r="Q168" s="82"/>
      <c r="R168" s="83"/>
      <c r="S168" s="83"/>
      <c r="T168" s="82"/>
      <c r="U168" s="83"/>
      <c r="V168" s="83"/>
      <c r="W168" s="84"/>
    </row>
    <row r="169" spans="1:23" x14ac:dyDescent="0.25">
      <c r="A169" s="131" t="s">
        <v>170</v>
      </c>
      <c r="B169" s="132"/>
      <c r="C169" s="133"/>
      <c r="D169" s="133"/>
      <c r="E169" s="133"/>
      <c r="F169" s="133"/>
      <c r="G169" s="105"/>
      <c r="Q169" s="85"/>
      <c r="R169" s="85"/>
      <c r="S169" s="85"/>
      <c r="T169" s="85"/>
      <c r="U169" s="83"/>
      <c r="V169" s="83"/>
      <c r="W169" s="84"/>
    </row>
    <row r="170" spans="1:23" x14ac:dyDescent="0.25">
      <c r="A170" s="134" t="s">
        <v>179</v>
      </c>
      <c r="B170" s="132"/>
      <c r="C170" s="133"/>
      <c r="D170" s="133"/>
      <c r="E170" s="133"/>
      <c r="F170" s="133"/>
      <c r="G170" s="105"/>
      <c r="Q170" s="85"/>
      <c r="R170" s="85"/>
      <c r="S170" s="85"/>
      <c r="T170" s="85"/>
      <c r="U170" s="85"/>
      <c r="V170" s="83"/>
      <c r="W170" s="84"/>
    </row>
    <row r="171" spans="1:23" ht="18" x14ac:dyDescent="0.25">
      <c r="A171" s="69" t="s">
        <v>180</v>
      </c>
      <c r="B171" s="135" t="s">
        <v>178</v>
      </c>
      <c r="C171" s="132"/>
      <c r="D171" s="133"/>
      <c r="E171" s="133"/>
      <c r="F171" s="133"/>
      <c r="G171" s="133"/>
      <c r="H171" s="46"/>
      <c r="J171" s="45"/>
      <c r="K171" s="46"/>
      <c r="M171" s="45"/>
      <c r="N171" s="46"/>
      <c r="P171" s="45"/>
      <c r="Q171" s="82"/>
      <c r="R171" s="82"/>
      <c r="S171" s="83"/>
      <c r="T171" s="83"/>
      <c r="U171" s="82"/>
      <c r="V171" s="85"/>
      <c r="W171" s="83"/>
    </row>
    <row r="172" spans="1:23" s="62" customFormat="1" ht="18.75" x14ac:dyDescent="0.25">
      <c r="A172" s="136" t="s">
        <v>181</v>
      </c>
      <c r="B172" s="137" t="s">
        <v>177</v>
      </c>
      <c r="C172" s="138"/>
      <c r="D172" s="139"/>
      <c r="E172" s="139"/>
      <c r="F172" s="138"/>
      <c r="G172" s="139"/>
      <c r="H172" s="61"/>
      <c r="I172" s="60"/>
      <c r="J172" s="60"/>
      <c r="K172" s="61"/>
      <c r="L172" s="61"/>
      <c r="M172" s="60"/>
      <c r="N172" s="61"/>
      <c r="O172" s="61"/>
      <c r="V172" s="74"/>
    </row>
    <row r="173" spans="1:23" x14ac:dyDescent="0.25">
      <c r="A173"/>
      <c r="B173"/>
      <c r="C173"/>
      <c r="D173"/>
      <c r="E173"/>
      <c r="F173"/>
    </row>
    <row r="174" spans="1:23" x14ac:dyDescent="0.25">
      <c r="A174"/>
      <c r="B174"/>
      <c r="C174"/>
      <c r="D174"/>
      <c r="E174"/>
      <c r="F174"/>
    </row>
    <row r="175" spans="1:23" x14ac:dyDescent="0.25">
      <c r="A175"/>
      <c r="B175"/>
      <c r="C175"/>
      <c r="D175"/>
      <c r="E175"/>
      <c r="F175"/>
    </row>
    <row r="176" spans="1:23" x14ac:dyDescent="0.25">
      <c r="A176"/>
      <c r="B176"/>
      <c r="C176"/>
      <c r="D176"/>
      <c r="E176"/>
      <c r="F176"/>
    </row>
    <row r="177" spans="1:6" x14ac:dyDescent="0.25">
      <c r="A177"/>
      <c r="B177"/>
      <c r="C177"/>
      <c r="D177"/>
      <c r="E177"/>
      <c r="F177"/>
    </row>
    <row r="178" spans="1:6" x14ac:dyDescent="0.25">
      <c r="A178"/>
      <c r="B178"/>
      <c r="C178"/>
      <c r="D178"/>
      <c r="E178"/>
      <c r="F178"/>
    </row>
    <row r="179" spans="1:6" x14ac:dyDescent="0.25">
      <c r="A179"/>
      <c r="B179"/>
      <c r="C179"/>
      <c r="D179"/>
      <c r="E179"/>
      <c r="F179"/>
    </row>
    <row r="180" spans="1:6" x14ac:dyDescent="0.25">
      <c r="A180"/>
      <c r="B180"/>
      <c r="C180"/>
      <c r="D180"/>
      <c r="E180"/>
      <c r="F180"/>
    </row>
    <row r="181" spans="1:6" x14ac:dyDescent="0.25">
      <c r="A181"/>
      <c r="B181"/>
      <c r="C181"/>
      <c r="D181"/>
      <c r="E181"/>
      <c r="F181"/>
    </row>
    <row r="182" spans="1:6" x14ac:dyDescent="0.25">
      <c r="A182"/>
      <c r="B182"/>
      <c r="C182"/>
      <c r="D182"/>
      <c r="E182"/>
      <c r="F182"/>
    </row>
    <row r="183" spans="1:6" x14ac:dyDescent="0.25">
      <c r="A183"/>
      <c r="B183"/>
      <c r="C183"/>
      <c r="D183"/>
      <c r="E183"/>
      <c r="F183"/>
    </row>
    <row r="184" spans="1:6" x14ac:dyDescent="0.25">
      <c r="A184"/>
      <c r="B184"/>
      <c r="C184"/>
      <c r="D184"/>
      <c r="E184"/>
      <c r="F184"/>
    </row>
    <row r="185" spans="1:6" x14ac:dyDescent="0.25">
      <c r="A185"/>
      <c r="B185"/>
      <c r="C185"/>
      <c r="D185"/>
      <c r="E185"/>
      <c r="F185"/>
    </row>
    <row r="186" spans="1:6" x14ac:dyDescent="0.25">
      <c r="A186"/>
      <c r="B186"/>
      <c r="C186"/>
      <c r="D186"/>
      <c r="E186"/>
      <c r="F186"/>
    </row>
    <row r="187" spans="1:6" x14ac:dyDescent="0.25">
      <c r="A187"/>
      <c r="B187"/>
      <c r="C187"/>
      <c r="D187"/>
      <c r="E187"/>
      <c r="F187"/>
    </row>
    <row r="188" spans="1:6" x14ac:dyDescent="0.25">
      <c r="A188"/>
      <c r="B188"/>
      <c r="C188"/>
      <c r="D188"/>
      <c r="E188"/>
      <c r="F188"/>
    </row>
    <row r="189" spans="1:6" x14ac:dyDescent="0.25">
      <c r="A189"/>
      <c r="B189"/>
      <c r="C189"/>
      <c r="D189"/>
      <c r="E189"/>
      <c r="F189"/>
    </row>
    <row r="190" spans="1:6" x14ac:dyDescent="0.25">
      <c r="A190"/>
      <c r="B190"/>
      <c r="C190"/>
      <c r="D190"/>
      <c r="E190"/>
      <c r="F190"/>
    </row>
    <row r="191" spans="1:6" x14ac:dyDescent="0.25">
      <c r="A191"/>
      <c r="B191"/>
      <c r="C191"/>
      <c r="D191"/>
      <c r="E191"/>
      <c r="F191"/>
    </row>
    <row r="192" spans="1:6" x14ac:dyDescent="0.25">
      <c r="A192" s="94"/>
      <c r="B192" s="95"/>
      <c r="C192" s="96"/>
      <c r="D192" s="97"/>
      <c r="E192" s="97"/>
      <c r="F192" s="97"/>
    </row>
    <row r="193" spans="1:6" x14ac:dyDescent="0.25">
      <c r="A193" s="94"/>
      <c r="B193" s="95"/>
      <c r="C193" s="96"/>
      <c r="D193" s="97"/>
      <c r="E193" s="97"/>
      <c r="F193" s="97"/>
    </row>
    <row r="194" spans="1:6" x14ac:dyDescent="0.25">
      <c r="A194" s="94"/>
      <c r="B194" s="95"/>
      <c r="C194" s="96"/>
      <c r="D194" s="97"/>
      <c r="E194" s="97"/>
      <c r="F194" s="97"/>
    </row>
    <row r="195" spans="1:6" x14ac:dyDescent="0.25">
      <c r="A195" s="94"/>
      <c r="B195" s="95"/>
      <c r="C195" s="96"/>
      <c r="D195" s="97"/>
      <c r="E195" s="97"/>
      <c r="F195" s="97"/>
    </row>
    <row r="196" spans="1:6" x14ac:dyDescent="0.25">
      <c r="A196" s="94"/>
      <c r="B196" s="95"/>
      <c r="C196" s="96"/>
      <c r="D196" s="97"/>
      <c r="E196" s="97"/>
      <c r="F196" s="97"/>
    </row>
    <row r="197" spans="1:6" x14ac:dyDescent="0.25">
      <c r="A197" s="94"/>
      <c r="B197" s="95"/>
      <c r="C197" s="96"/>
      <c r="D197" s="97"/>
      <c r="E197" s="97"/>
      <c r="F197" s="97"/>
    </row>
    <row r="198" spans="1:6" x14ac:dyDescent="0.25">
      <c r="A198" s="94"/>
      <c r="B198" s="95"/>
      <c r="C198" s="96"/>
      <c r="D198" s="97"/>
      <c r="E198" s="97"/>
      <c r="F198" s="97"/>
    </row>
    <row r="199" spans="1:6" x14ac:dyDescent="0.25">
      <c r="A199" s="94"/>
      <c r="B199" s="95"/>
      <c r="C199" s="96"/>
      <c r="D199" s="97"/>
      <c r="E199" s="97"/>
      <c r="F199" s="97"/>
    </row>
    <row r="200" spans="1:6" x14ac:dyDescent="0.25">
      <c r="A200" s="94"/>
      <c r="B200" s="95"/>
      <c r="C200" s="96"/>
      <c r="D200" s="97"/>
      <c r="E200" s="97"/>
      <c r="F200" s="97"/>
    </row>
    <row r="201" spans="1:6" x14ac:dyDescent="0.25">
      <c r="A201" s="94"/>
      <c r="B201" s="95"/>
      <c r="C201" s="96"/>
      <c r="D201" s="97"/>
      <c r="E201" s="97"/>
      <c r="F201" s="97"/>
    </row>
    <row r="202" spans="1:6" x14ac:dyDescent="0.25">
      <c r="A202" s="94"/>
      <c r="B202" s="95"/>
      <c r="C202" s="96"/>
      <c r="D202" s="97"/>
      <c r="E202" s="97"/>
      <c r="F202" s="97"/>
    </row>
    <row r="203" spans="1:6" x14ac:dyDescent="0.25">
      <c r="A203" s="94"/>
      <c r="B203" s="95"/>
      <c r="C203" s="96"/>
      <c r="D203" s="97"/>
      <c r="E203" s="97"/>
      <c r="F203" s="97"/>
    </row>
    <row r="204" spans="1:6" x14ac:dyDescent="0.25">
      <c r="A204" s="94"/>
      <c r="B204" s="95"/>
      <c r="C204" s="96"/>
      <c r="D204" s="97"/>
      <c r="E204" s="97"/>
      <c r="F204" s="97"/>
    </row>
    <row r="205" spans="1:6" x14ac:dyDescent="0.25">
      <c r="A205" s="94"/>
      <c r="B205" s="95"/>
      <c r="C205" s="96"/>
      <c r="D205" s="97"/>
      <c r="E205" s="97"/>
      <c r="F205" s="97"/>
    </row>
    <row r="206" spans="1:6" x14ac:dyDescent="0.25">
      <c r="A206" s="94"/>
      <c r="B206" s="95"/>
      <c r="C206" s="96"/>
      <c r="D206" s="97"/>
      <c r="E206" s="97"/>
      <c r="F206" s="97"/>
    </row>
    <row r="207" spans="1:6" x14ac:dyDescent="0.25">
      <c r="A207" s="94"/>
      <c r="B207" s="95"/>
      <c r="C207" s="96"/>
      <c r="D207" s="97"/>
      <c r="E207" s="97"/>
      <c r="F207" s="97"/>
    </row>
    <row r="208" spans="1:6" x14ac:dyDescent="0.25">
      <c r="A208" s="94"/>
      <c r="B208" s="95"/>
      <c r="C208" s="96"/>
      <c r="D208" s="97"/>
      <c r="E208" s="97"/>
      <c r="F208" s="97"/>
    </row>
    <row r="209" spans="1:6" x14ac:dyDescent="0.25">
      <c r="A209" s="94"/>
      <c r="B209" s="95"/>
      <c r="C209" s="96"/>
      <c r="D209" s="97"/>
      <c r="E209" s="97"/>
      <c r="F209" s="97"/>
    </row>
    <row r="210" spans="1:6" x14ac:dyDescent="0.25">
      <c r="A210" s="94"/>
      <c r="B210" s="95"/>
      <c r="C210" s="96"/>
      <c r="D210" s="97"/>
      <c r="E210" s="97"/>
      <c r="F210" s="97"/>
    </row>
    <row r="211" spans="1:6" x14ac:dyDescent="0.25">
      <c r="A211" s="94"/>
      <c r="B211" s="95"/>
      <c r="C211" s="96"/>
      <c r="D211" s="97"/>
      <c r="E211" s="97"/>
      <c r="F211" s="97"/>
    </row>
    <row r="212" spans="1:6" x14ac:dyDescent="0.25">
      <c r="A212" s="94"/>
      <c r="B212" s="95"/>
      <c r="C212" s="96"/>
      <c r="D212" s="97"/>
      <c r="E212" s="97"/>
      <c r="F212" s="97"/>
    </row>
    <row r="213" spans="1:6" x14ac:dyDescent="0.25">
      <c r="A213" s="94"/>
      <c r="B213" s="95"/>
      <c r="C213" s="96"/>
      <c r="D213" s="97"/>
      <c r="E213" s="97"/>
      <c r="F213" s="97"/>
    </row>
    <row r="214" spans="1:6" x14ac:dyDescent="0.25">
      <c r="A214" s="94"/>
      <c r="B214" s="95"/>
      <c r="C214" s="96"/>
      <c r="D214" s="97"/>
      <c r="E214" s="97"/>
      <c r="F214" s="97"/>
    </row>
    <row r="215" spans="1:6" x14ac:dyDescent="0.25">
      <c r="A215" s="94"/>
      <c r="B215" s="95"/>
      <c r="C215" s="96"/>
      <c r="D215" s="97"/>
      <c r="E215" s="97"/>
      <c r="F215" s="97"/>
    </row>
    <row r="216" spans="1:6" x14ac:dyDescent="0.25">
      <c r="A216" s="94"/>
      <c r="B216" s="95"/>
      <c r="C216" s="96"/>
      <c r="D216" s="97"/>
      <c r="E216" s="97"/>
      <c r="F216" s="97"/>
    </row>
    <row r="217" spans="1:6" x14ac:dyDescent="0.25">
      <c r="A217" s="94"/>
      <c r="B217" s="95"/>
      <c r="C217" s="96"/>
      <c r="D217" s="97"/>
      <c r="E217" s="97"/>
      <c r="F217" s="97"/>
    </row>
    <row r="218" spans="1:6" x14ac:dyDescent="0.25">
      <c r="A218" s="94"/>
      <c r="B218" s="95"/>
      <c r="C218" s="96"/>
      <c r="D218" s="97"/>
      <c r="E218" s="97"/>
      <c r="F218" s="97"/>
    </row>
    <row r="219" spans="1:6" x14ac:dyDescent="0.25">
      <c r="A219" s="94"/>
      <c r="B219" s="95"/>
      <c r="C219" s="96"/>
      <c r="D219" s="97"/>
      <c r="E219" s="97"/>
      <c r="F219" s="97"/>
    </row>
    <row r="220" spans="1:6" x14ac:dyDescent="0.25">
      <c r="A220" s="94"/>
      <c r="B220" s="95"/>
      <c r="C220" s="96"/>
      <c r="D220" s="97"/>
      <c r="E220" s="97"/>
      <c r="F220" s="97"/>
    </row>
    <row r="221" spans="1:6" x14ac:dyDescent="0.25">
      <c r="A221" s="94"/>
      <c r="B221" s="95"/>
      <c r="C221" s="96"/>
      <c r="D221" s="97"/>
      <c r="E221" s="97"/>
      <c r="F221" s="97"/>
    </row>
    <row r="222" spans="1:6" x14ac:dyDescent="0.25">
      <c r="A222" s="94"/>
      <c r="B222" s="95"/>
      <c r="C222" s="96"/>
      <c r="D222" s="97"/>
      <c r="E222" s="97"/>
      <c r="F222" s="97"/>
    </row>
    <row r="223" spans="1:6" x14ac:dyDescent="0.25">
      <c r="A223" s="94"/>
      <c r="B223" s="95"/>
      <c r="C223" s="96"/>
      <c r="D223" s="97"/>
      <c r="E223" s="97"/>
      <c r="F223" s="97"/>
    </row>
    <row r="224" spans="1:6" x14ac:dyDescent="0.25">
      <c r="A224" s="94"/>
      <c r="B224" s="95"/>
      <c r="C224" s="96"/>
      <c r="D224" s="97"/>
      <c r="E224" s="97"/>
      <c r="F224" s="97"/>
    </row>
    <row r="225" spans="1:6" x14ac:dyDescent="0.25">
      <c r="A225" s="94"/>
      <c r="B225" s="95"/>
      <c r="C225" s="96"/>
      <c r="D225" s="97"/>
      <c r="E225" s="97"/>
      <c r="F225" s="97"/>
    </row>
    <row r="226" spans="1:6" x14ac:dyDescent="0.25">
      <c r="A226" s="94"/>
      <c r="B226" s="95"/>
      <c r="C226" s="96"/>
      <c r="D226" s="97"/>
      <c r="E226" s="97"/>
      <c r="F226" s="97"/>
    </row>
    <row r="227" spans="1:6" x14ac:dyDescent="0.25">
      <c r="A227" s="94"/>
      <c r="B227" s="95"/>
      <c r="C227" s="96"/>
      <c r="D227" s="97"/>
      <c r="E227" s="97"/>
      <c r="F227" s="97"/>
    </row>
    <row r="228" spans="1:6" x14ac:dyDescent="0.25">
      <c r="A228" s="94"/>
      <c r="B228" s="95"/>
      <c r="C228" s="96"/>
      <c r="D228" s="97"/>
      <c r="E228" s="97"/>
      <c r="F228" s="97"/>
    </row>
    <row r="229" spans="1:6" x14ac:dyDescent="0.25">
      <c r="A229" s="94"/>
      <c r="B229" s="95"/>
      <c r="C229" s="96"/>
      <c r="D229" s="97"/>
      <c r="E229" s="97"/>
      <c r="F229" s="97"/>
    </row>
    <row r="230" spans="1:6" x14ac:dyDescent="0.25">
      <c r="A230" s="94"/>
      <c r="B230" s="95"/>
      <c r="C230" s="96"/>
      <c r="D230" s="97"/>
      <c r="E230" s="97"/>
      <c r="F230" s="97"/>
    </row>
    <row r="231" spans="1:6" x14ac:dyDescent="0.25">
      <c r="A231" s="94"/>
      <c r="B231" s="95"/>
      <c r="C231" s="96"/>
      <c r="D231" s="97"/>
      <c r="E231" s="97"/>
      <c r="F231" s="97"/>
    </row>
    <row r="232" spans="1:6" x14ac:dyDescent="0.25">
      <c r="A232" s="94"/>
      <c r="B232" s="95"/>
      <c r="C232" s="96"/>
      <c r="D232" s="97"/>
      <c r="E232" s="97"/>
      <c r="F232" s="97"/>
    </row>
    <row r="233" spans="1:6" x14ac:dyDescent="0.25">
      <c r="A233" s="94"/>
      <c r="B233" s="95"/>
      <c r="C233" s="96"/>
      <c r="D233" s="97"/>
      <c r="E233" s="97"/>
      <c r="F233" s="97"/>
    </row>
    <row r="234" spans="1:6" x14ac:dyDescent="0.25">
      <c r="A234" s="94"/>
      <c r="B234" s="95"/>
      <c r="C234" s="96"/>
      <c r="D234" s="97"/>
      <c r="E234" s="97"/>
      <c r="F234" s="97"/>
    </row>
    <row r="235" spans="1:6" x14ac:dyDescent="0.25">
      <c r="A235" s="94"/>
      <c r="B235" s="95"/>
      <c r="C235" s="96"/>
      <c r="D235" s="97"/>
      <c r="E235" s="97"/>
      <c r="F235" s="97"/>
    </row>
    <row r="236" spans="1:6" x14ac:dyDescent="0.25">
      <c r="A236" s="94"/>
      <c r="B236" s="95"/>
      <c r="C236" s="96"/>
      <c r="D236" s="97"/>
      <c r="E236" s="97"/>
      <c r="F236" s="97"/>
    </row>
    <row r="237" spans="1:6" x14ac:dyDescent="0.25">
      <c r="A237" s="94"/>
      <c r="B237" s="95"/>
      <c r="C237" s="96"/>
      <c r="D237" s="97"/>
      <c r="E237" s="97"/>
      <c r="F237" s="97"/>
    </row>
    <row r="238" spans="1:6" x14ac:dyDescent="0.25">
      <c r="A238" s="94"/>
      <c r="B238" s="95"/>
      <c r="C238" s="96"/>
      <c r="D238" s="97"/>
      <c r="E238" s="97"/>
      <c r="F238" s="97"/>
    </row>
    <row r="239" spans="1:6" x14ac:dyDescent="0.25">
      <c r="A239" s="94"/>
      <c r="B239" s="95"/>
      <c r="C239" s="96"/>
      <c r="D239" s="97"/>
      <c r="E239" s="97"/>
      <c r="F239" s="97"/>
    </row>
    <row r="240" spans="1:6" x14ac:dyDescent="0.25">
      <c r="A240" s="94"/>
      <c r="B240" s="95"/>
      <c r="C240" s="96"/>
      <c r="D240" s="97"/>
      <c r="E240" s="97"/>
      <c r="F240" s="97"/>
    </row>
    <row r="241" spans="1:6" x14ac:dyDescent="0.25">
      <c r="A241" s="94"/>
      <c r="B241" s="95"/>
      <c r="C241" s="96"/>
      <c r="D241" s="97"/>
      <c r="E241" s="97"/>
      <c r="F241" s="97"/>
    </row>
    <row r="242" spans="1:6" x14ac:dyDescent="0.25">
      <c r="A242" s="94"/>
      <c r="B242" s="95"/>
      <c r="C242" s="96"/>
      <c r="D242" s="97"/>
      <c r="E242" s="97"/>
      <c r="F242" s="97"/>
    </row>
    <row r="243" spans="1:6" x14ac:dyDescent="0.25">
      <c r="A243" s="94"/>
      <c r="B243" s="95"/>
      <c r="C243" s="96"/>
      <c r="D243" s="97"/>
      <c r="E243" s="97"/>
      <c r="F243" s="97"/>
    </row>
    <row r="244" spans="1:6" x14ac:dyDescent="0.25">
      <c r="A244" s="94"/>
      <c r="B244" s="95"/>
      <c r="C244" s="96"/>
      <c r="D244" s="97"/>
      <c r="E244" s="97"/>
      <c r="F244" s="97"/>
    </row>
    <row r="245" spans="1:6" x14ac:dyDescent="0.25">
      <c r="A245" s="94"/>
      <c r="B245" s="95"/>
      <c r="C245" s="96"/>
      <c r="D245" s="97"/>
      <c r="E245" s="97"/>
      <c r="F245" s="97"/>
    </row>
    <row r="246" spans="1:6" x14ac:dyDescent="0.25">
      <c r="A246" s="94"/>
      <c r="B246" s="95"/>
      <c r="C246" s="96"/>
      <c r="D246" s="97"/>
      <c r="E246" s="97"/>
      <c r="F246" s="97"/>
    </row>
    <row r="247" spans="1:6" x14ac:dyDescent="0.25">
      <c r="A247" s="94"/>
      <c r="B247" s="95"/>
      <c r="C247" s="96"/>
      <c r="D247" s="97"/>
      <c r="E247" s="97"/>
      <c r="F247" s="97"/>
    </row>
    <row r="248" spans="1:6" x14ac:dyDescent="0.25">
      <c r="A248" s="94"/>
      <c r="B248" s="95"/>
      <c r="C248" s="96"/>
      <c r="D248" s="97"/>
      <c r="E248" s="97"/>
      <c r="F248" s="97"/>
    </row>
    <row r="249" spans="1:6" x14ac:dyDescent="0.25">
      <c r="A249" s="94"/>
      <c r="B249" s="95"/>
      <c r="C249" s="96"/>
      <c r="D249" s="97"/>
      <c r="E249" s="97"/>
      <c r="F249" s="97"/>
    </row>
    <row r="250" spans="1:6" x14ac:dyDescent="0.25">
      <c r="A250" s="94"/>
      <c r="B250" s="95"/>
      <c r="C250" s="96"/>
      <c r="D250" s="97"/>
      <c r="E250" s="97"/>
      <c r="F250" s="97"/>
    </row>
    <row r="251" spans="1:6" x14ac:dyDescent="0.25">
      <c r="A251" s="94"/>
      <c r="B251" s="95"/>
      <c r="C251" s="96"/>
      <c r="D251" s="97"/>
      <c r="E251" s="97"/>
      <c r="F251" s="97"/>
    </row>
    <row r="252" spans="1:6" x14ac:dyDescent="0.25">
      <c r="A252" s="94"/>
      <c r="B252" s="95"/>
      <c r="C252" s="96"/>
      <c r="D252" s="97"/>
      <c r="E252" s="97"/>
      <c r="F252" s="97"/>
    </row>
    <row r="253" spans="1:6" x14ac:dyDescent="0.25">
      <c r="A253" s="94"/>
      <c r="B253" s="95"/>
      <c r="C253" s="96"/>
      <c r="D253" s="97"/>
      <c r="E253" s="97"/>
      <c r="F253" s="97"/>
    </row>
    <row r="254" spans="1:6" x14ac:dyDescent="0.25">
      <c r="A254" s="94"/>
      <c r="B254" s="95"/>
      <c r="C254" s="96"/>
      <c r="D254" s="97"/>
      <c r="E254" s="97"/>
      <c r="F254" s="97"/>
    </row>
    <row r="255" spans="1:6" x14ac:dyDescent="0.25">
      <c r="A255" s="94"/>
      <c r="B255" s="95"/>
      <c r="C255" s="96"/>
      <c r="D255" s="97"/>
      <c r="E255" s="97"/>
      <c r="F255" s="97"/>
    </row>
    <row r="256" spans="1:6" x14ac:dyDescent="0.25">
      <c r="A256" s="94"/>
      <c r="B256" s="95"/>
      <c r="C256" s="96"/>
      <c r="D256" s="97"/>
      <c r="E256" s="97"/>
      <c r="F256" s="97"/>
    </row>
    <row r="257" spans="1:6" x14ac:dyDescent="0.25">
      <c r="A257" s="94"/>
      <c r="B257" s="95"/>
      <c r="C257" s="96"/>
      <c r="D257" s="97"/>
      <c r="E257" s="97"/>
      <c r="F257" s="97"/>
    </row>
    <row r="258" spans="1:6" x14ac:dyDescent="0.25">
      <c r="A258" s="94"/>
      <c r="B258" s="95"/>
      <c r="C258" s="96"/>
      <c r="D258" s="97"/>
      <c r="E258" s="97"/>
      <c r="F258" s="97"/>
    </row>
    <row r="259" spans="1:6" x14ac:dyDescent="0.25">
      <c r="A259" s="94"/>
      <c r="B259" s="95"/>
      <c r="C259" s="96"/>
      <c r="D259" s="97"/>
      <c r="E259" s="97"/>
      <c r="F259" s="97"/>
    </row>
    <row r="260" spans="1:6" x14ac:dyDescent="0.25">
      <c r="A260" s="94"/>
      <c r="B260" s="95"/>
      <c r="C260" s="96"/>
      <c r="D260" s="97"/>
      <c r="E260" s="97"/>
      <c r="F260" s="97"/>
    </row>
    <row r="261" spans="1:6" x14ac:dyDescent="0.25">
      <c r="A261" s="94"/>
      <c r="B261" s="95"/>
      <c r="C261" s="96"/>
      <c r="D261" s="97"/>
      <c r="E261" s="97"/>
      <c r="F261" s="97"/>
    </row>
    <row r="262" spans="1:6" x14ac:dyDescent="0.25">
      <c r="A262" s="94"/>
      <c r="B262" s="95"/>
      <c r="C262" s="96"/>
      <c r="D262" s="97"/>
      <c r="E262" s="97"/>
      <c r="F262" s="97"/>
    </row>
    <row r="263" spans="1:6" x14ac:dyDescent="0.25">
      <c r="A263" s="94"/>
      <c r="B263" s="95"/>
      <c r="C263" s="96"/>
      <c r="D263" s="97"/>
      <c r="E263" s="97"/>
      <c r="F263" s="97"/>
    </row>
    <row r="264" spans="1:6" x14ac:dyDescent="0.25">
      <c r="A264" s="94"/>
      <c r="B264" s="95"/>
      <c r="C264" s="96"/>
      <c r="D264" s="97"/>
      <c r="E264" s="97"/>
      <c r="F264" s="97"/>
    </row>
    <row r="265" spans="1:6" x14ac:dyDescent="0.25">
      <c r="A265" s="94"/>
      <c r="B265" s="95"/>
      <c r="C265" s="96"/>
      <c r="D265" s="97"/>
      <c r="E265" s="97"/>
      <c r="F265" s="97"/>
    </row>
    <row r="266" spans="1:6" x14ac:dyDescent="0.25">
      <c r="A266" s="94"/>
      <c r="B266" s="95"/>
      <c r="C266" s="96"/>
      <c r="D266" s="97"/>
      <c r="E266" s="97"/>
      <c r="F266" s="97"/>
    </row>
    <row r="267" spans="1:6" x14ac:dyDescent="0.25">
      <c r="A267" s="94"/>
      <c r="B267" s="95"/>
      <c r="C267" s="96"/>
      <c r="D267" s="97"/>
      <c r="E267" s="97"/>
      <c r="F267" s="97"/>
    </row>
    <row r="268" spans="1:6" x14ac:dyDescent="0.25">
      <c r="A268" s="94"/>
      <c r="B268" s="95"/>
      <c r="C268" s="96"/>
      <c r="D268" s="97"/>
      <c r="E268" s="97"/>
      <c r="F268" s="97"/>
    </row>
    <row r="269" spans="1:6" x14ac:dyDescent="0.25">
      <c r="A269" s="94"/>
      <c r="B269" s="95"/>
      <c r="C269" s="96"/>
      <c r="D269" s="97"/>
      <c r="E269" s="97"/>
      <c r="F269" s="97"/>
    </row>
    <row r="270" spans="1:6" x14ac:dyDescent="0.25">
      <c r="A270" s="94"/>
      <c r="B270" s="95"/>
      <c r="C270" s="96"/>
      <c r="D270" s="97"/>
      <c r="E270" s="97"/>
      <c r="F270" s="97"/>
    </row>
    <row r="271" spans="1:6" x14ac:dyDescent="0.25">
      <c r="A271" s="94"/>
      <c r="B271" s="95"/>
      <c r="C271" s="96"/>
      <c r="D271" s="97"/>
      <c r="E271" s="97"/>
      <c r="F271" s="97"/>
    </row>
    <row r="272" spans="1:6" x14ac:dyDescent="0.25">
      <c r="A272" s="94"/>
      <c r="B272" s="95"/>
      <c r="C272" s="96"/>
      <c r="D272" s="97"/>
      <c r="E272" s="97"/>
      <c r="F272" s="97"/>
    </row>
    <row r="273" spans="1:6" x14ac:dyDescent="0.25">
      <c r="A273" s="94"/>
      <c r="B273" s="95"/>
      <c r="C273" s="96"/>
      <c r="D273" s="97"/>
      <c r="E273" s="97"/>
      <c r="F273" s="97"/>
    </row>
    <row r="274" spans="1:6" x14ac:dyDescent="0.25">
      <c r="A274" s="94"/>
      <c r="B274" s="95"/>
      <c r="C274" s="96"/>
      <c r="D274" s="97"/>
      <c r="E274" s="97"/>
      <c r="F274" s="97"/>
    </row>
    <row r="275" spans="1:6" x14ac:dyDescent="0.25">
      <c r="A275" s="94"/>
      <c r="B275" s="95"/>
      <c r="C275" s="96"/>
      <c r="D275" s="97"/>
      <c r="E275" s="97"/>
      <c r="F275" s="97"/>
    </row>
    <row r="276" spans="1:6" x14ac:dyDescent="0.25">
      <c r="A276" s="94"/>
      <c r="B276" s="95"/>
      <c r="C276" s="96"/>
      <c r="D276" s="97"/>
      <c r="E276" s="97"/>
      <c r="F276" s="97"/>
    </row>
    <row r="277" spans="1:6" x14ac:dyDescent="0.25">
      <c r="A277" s="94"/>
      <c r="B277" s="95"/>
      <c r="C277" s="96"/>
      <c r="D277" s="97"/>
      <c r="E277" s="97"/>
      <c r="F277" s="97"/>
    </row>
    <row r="278" spans="1:6" x14ac:dyDescent="0.25">
      <c r="A278" s="94"/>
      <c r="B278" s="95"/>
      <c r="C278" s="96"/>
      <c r="D278" s="97"/>
      <c r="E278" s="97"/>
      <c r="F278" s="97"/>
    </row>
    <row r="279" spans="1:6" x14ac:dyDescent="0.25">
      <c r="A279" s="94"/>
      <c r="B279" s="95"/>
      <c r="C279" s="96"/>
      <c r="D279" s="97"/>
      <c r="E279" s="97"/>
      <c r="F279" s="97"/>
    </row>
    <row r="280" spans="1:6" x14ac:dyDescent="0.25">
      <c r="A280" s="94"/>
      <c r="B280" s="95"/>
      <c r="C280" s="96"/>
      <c r="D280" s="97"/>
      <c r="E280" s="97"/>
      <c r="F280" s="97"/>
    </row>
    <row r="281" spans="1:6" x14ac:dyDescent="0.25">
      <c r="A281" s="94"/>
      <c r="B281" s="95"/>
      <c r="C281" s="96"/>
      <c r="D281" s="97"/>
      <c r="E281" s="97"/>
      <c r="F281" s="97"/>
    </row>
    <row r="282" spans="1:6" x14ac:dyDescent="0.25">
      <c r="A282" s="94"/>
      <c r="B282" s="95"/>
      <c r="C282" s="96"/>
      <c r="D282" s="97"/>
      <c r="E282" s="97"/>
      <c r="F282" s="97"/>
    </row>
    <row r="283" spans="1:6" x14ac:dyDescent="0.25">
      <c r="A283" s="94"/>
      <c r="B283" s="95"/>
      <c r="C283" s="96"/>
      <c r="D283" s="97"/>
      <c r="E283" s="97"/>
      <c r="F283" s="97"/>
    </row>
    <row r="284" spans="1:6" x14ac:dyDescent="0.25">
      <c r="A284" s="94"/>
      <c r="B284" s="95"/>
      <c r="C284" s="96"/>
      <c r="D284" s="97"/>
      <c r="E284" s="97"/>
      <c r="F284" s="97"/>
    </row>
    <row r="285" spans="1:6" x14ac:dyDescent="0.25">
      <c r="A285" s="94"/>
      <c r="B285" s="95"/>
      <c r="C285" s="96"/>
      <c r="D285" s="97"/>
      <c r="E285" s="97"/>
      <c r="F285" s="97"/>
    </row>
    <row r="286" spans="1:6" x14ac:dyDescent="0.25">
      <c r="A286" s="94"/>
      <c r="B286" s="95"/>
      <c r="C286" s="96"/>
      <c r="D286" s="97"/>
      <c r="E286" s="97"/>
      <c r="F286" s="97"/>
    </row>
    <row r="287" spans="1:6" x14ac:dyDescent="0.25">
      <c r="A287" s="94"/>
      <c r="B287" s="95"/>
      <c r="C287" s="96"/>
      <c r="D287" s="97"/>
      <c r="E287" s="97"/>
      <c r="F287" s="97"/>
    </row>
    <row r="288" spans="1:6" x14ac:dyDescent="0.25">
      <c r="A288" s="94"/>
      <c r="B288" s="95"/>
      <c r="C288" s="96"/>
      <c r="D288" s="97"/>
      <c r="E288" s="97"/>
      <c r="F288" s="97"/>
    </row>
    <row r="289" spans="1:6" x14ac:dyDescent="0.25">
      <c r="A289" s="94"/>
      <c r="B289" s="95"/>
      <c r="C289" s="96"/>
      <c r="D289" s="97"/>
      <c r="E289" s="97"/>
      <c r="F289" s="97"/>
    </row>
    <row r="290" spans="1:6" x14ac:dyDescent="0.25">
      <c r="A290" s="94"/>
      <c r="B290" s="95"/>
      <c r="C290" s="96"/>
      <c r="D290" s="97"/>
      <c r="E290" s="97"/>
      <c r="F290" s="97"/>
    </row>
    <row r="291" spans="1:6" x14ac:dyDescent="0.25">
      <c r="A291" s="94"/>
      <c r="B291" s="95"/>
      <c r="C291" s="96"/>
      <c r="D291" s="97"/>
      <c r="E291" s="97"/>
      <c r="F291" s="97"/>
    </row>
    <row r="292" spans="1:6" x14ac:dyDescent="0.25">
      <c r="A292" s="94"/>
      <c r="B292" s="95"/>
      <c r="C292" s="96"/>
      <c r="D292" s="97"/>
      <c r="E292" s="97"/>
      <c r="F292" s="97"/>
    </row>
    <row r="293" spans="1:6" x14ac:dyDescent="0.25">
      <c r="A293" s="94"/>
      <c r="B293" s="95"/>
      <c r="C293" s="96"/>
      <c r="D293" s="97"/>
      <c r="E293" s="97"/>
      <c r="F293" s="97"/>
    </row>
    <row r="294" spans="1:6" x14ac:dyDescent="0.25">
      <c r="A294" s="94"/>
      <c r="B294" s="95"/>
      <c r="C294" s="96"/>
      <c r="D294" s="97"/>
      <c r="E294" s="97"/>
      <c r="F294" s="97"/>
    </row>
    <row r="295" spans="1:6" x14ac:dyDescent="0.25">
      <c r="A295" s="94"/>
      <c r="B295" s="95"/>
      <c r="C295" s="96"/>
      <c r="D295" s="97"/>
      <c r="E295" s="97"/>
      <c r="F295" s="97"/>
    </row>
    <row r="296" spans="1:6" x14ac:dyDescent="0.25">
      <c r="A296" s="94"/>
      <c r="B296" s="95"/>
      <c r="C296" s="96"/>
      <c r="D296" s="97"/>
      <c r="E296" s="97"/>
      <c r="F296" s="97"/>
    </row>
    <row r="297" spans="1:6" x14ac:dyDescent="0.25">
      <c r="A297" s="94"/>
      <c r="B297" s="95"/>
      <c r="C297" s="96"/>
      <c r="D297" s="97"/>
      <c r="E297" s="97"/>
      <c r="F297" s="97"/>
    </row>
    <row r="298" spans="1:6" x14ac:dyDescent="0.25">
      <c r="A298" s="94"/>
      <c r="B298" s="95"/>
      <c r="C298" s="96"/>
      <c r="D298" s="97"/>
      <c r="E298" s="97"/>
      <c r="F298" s="97"/>
    </row>
    <row r="299" spans="1:6" x14ac:dyDescent="0.25">
      <c r="A299" s="94"/>
      <c r="B299" s="95"/>
      <c r="C299" s="96"/>
      <c r="D299" s="97"/>
      <c r="E299" s="97"/>
      <c r="F299" s="97"/>
    </row>
    <row r="300" spans="1:6" x14ac:dyDescent="0.25">
      <c r="A300" s="94"/>
      <c r="B300" s="95"/>
      <c r="C300" s="96"/>
      <c r="D300" s="97"/>
      <c r="E300" s="97"/>
      <c r="F300" s="97"/>
    </row>
    <row r="301" spans="1:6" x14ac:dyDescent="0.25">
      <c r="A301" s="94"/>
      <c r="B301" s="95"/>
      <c r="C301" s="96"/>
      <c r="D301" s="97"/>
      <c r="E301" s="97"/>
      <c r="F301" s="97"/>
    </row>
    <row r="302" spans="1:6" x14ac:dyDescent="0.25">
      <c r="A302" s="94"/>
      <c r="B302" s="95"/>
      <c r="C302" s="96"/>
      <c r="D302" s="97"/>
      <c r="E302" s="97"/>
      <c r="F302" s="97"/>
    </row>
    <row r="303" spans="1:6" x14ac:dyDescent="0.25">
      <c r="A303" s="94"/>
      <c r="B303" s="95"/>
      <c r="C303" s="96"/>
      <c r="D303" s="97"/>
      <c r="E303" s="97"/>
      <c r="F303" s="97"/>
    </row>
    <row r="304" spans="1:6" x14ac:dyDescent="0.25">
      <c r="A304" s="94"/>
      <c r="B304" s="95"/>
      <c r="C304" s="96"/>
      <c r="D304" s="97"/>
      <c r="E304" s="97"/>
      <c r="F304" s="97"/>
    </row>
    <row r="305" spans="1:6" x14ac:dyDescent="0.25">
      <c r="A305" s="94"/>
      <c r="B305" s="95"/>
      <c r="C305" s="96"/>
      <c r="D305" s="97"/>
      <c r="E305" s="97"/>
      <c r="F305" s="97"/>
    </row>
    <row r="306" spans="1:6" x14ac:dyDescent="0.25">
      <c r="A306" s="94"/>
      <c r="B306" s="95"/>
      <c r="C306" s="96"/>
      <c r="D306" s="97"/>
      <c r="E306" s="97"/>
      <c r="F306" s="97"/>
    </row>
    <row r="307" spans="1:6" x14ac:dyDescent="0.25">
      <c r="A307" s="94"/>
      <c r="B307" s="95"/>
      <c r="C307" s="96"/>
      <c r="D307" s="97"/>
      <c r="E307" s="97"/>
      <c r="F307" s="97"/>
    </row>
    <row r="308" spans="1:6" x14ac:dyDescent="0.25">
      <c r="A308" s="94"/>
      <c r="B308" s="95"/>
      <c r="C308" s="96"/>
      <c r="D308" s="97"/>
      <c r="E308" s="97"/>
      <c r="F308" s="97"/>
    </row>
    <row r="309" spans="1:6" x14ac:dyDescent="0.25">
      <c r="A309" s="94"/>
      <c r="B309" s="95"/>
      <c r="C309" s="96"/>
      <c r="D309" s="97"/>
      <c r="E309" s="97"/>
      <c r="F309" s="97"/>
    </row>
    <row r="310" spans="1:6" x14ac:dyDescent="0.25">
      <c r="A310" s="94"/>
      <c r="B310" s="95"/>
      <c r="C310" s="96"/>
      <c r="D310" s="97"/>
      <c r="E310" s="97"/>
      <c r="F310" s="97"/>
    </row>
    <row r="311" spans="1:6" x14ac:dyDescent="0.25">
      <c r="A311" s="94"/>
      <c r="B311" s="95"/>
      <c r="C311" s="96"/>
      <c r="D311" s="97"/>
      <c r="E311" s="97"/>
      <c r="F311" s="97"/>
    </row>
    <row r="312" spans="1:6" x14ac:dyDescent="0.25">
      <c r="A312" s="94"/>
      <c r="B312" s="95"/>
      <c r="C312" s="96"/>
      <c r="D312" s="97"/>
      <c r="E312" s="97"/>
      <c r="F312" s="97"/>
    </row>
    <row r="313" spans="1:6" x14ac:dyDescent="0.25">
      <c r="A313" s="94"/>
      <c r="B313" s="95"/>
      <c r="C313" s="96"/>
      <c r="D313" s="97"/>
      <c r="E313" s="97"/>
      <c r="F313" s="97"/>
    </row>
    <row r="314" spans="1:6" x14ac:dyDescent="0.25">
      <c r="A314" s="94"/>
      <c r="B314" s="95"/>
      <c r="C314" s="96"/>
      <c r="D314" s="97"/>
      <c r="E314" s="97"/>
      <c r="F314" s="97"/>
    </row>
    <row r="315" spans="1:6" x14ac:dyDescent="0.25">
      <c r="A315" s="94"/>
      <c r="B315" s="95"/>
      <c r="C315" s="96"/>
      <c r="D315" s="97"/>
      <c r="E315" s="97"/>
      <c r="F315" s="97"/>
    </row>
    <row r="316" spans="1:6" x14ac:dyDescent="0.25">
      <c r="A316" s="94"/>
      <c r="B316" s="95"/>
      <c r="C316" s="96"/>
      <c r="D316" s="97"/>
      <c r="E316" s="97"/>
      <c r="F316" s="97"/>
    </row>
    <row r="317" spans="1:6" x14ac:dyDescent="0.25">
      <c r="A317" s="94"/>
      <c r="B317" s="95"/>
      <c r="C317" s="96"/>
      <c r="D317" s="97"/>
      <c r="E317" s="97"/>
      <c r="F317" s="97"/>
    </row>
    <row r="318" spans="1:6" x14ac:dyDescent="0.25">
      <c r="A318" s="94"/>
      <c r="B318" s="95"/>
      <c r="C318" s="96"/>
      <c r="D318" s="97"/>
      <c r="E318" s="97"/>
      <c r="F318" s="97"/>
    </row>
    <row r="319" spans="1:6" x14ac:dyDescent="0.25">
      <c r="A319" s="94"/>
      <c r="B319" s="95"/>
      <c r="C319" s="96"/>
      <c r="D319" s="97"/>
      <c r="E319" s="97"/>
      <c r="F319" s="97"/>
    </row>
    <row r="320" spans="1:6" x14ac:dyDescent="0.25">
      <c r="A320" s="94"/>
      <c r="B320" s="95"/>
      <c r="C320" s="96"/>
      <c r="D320" s="97"/>
      <c r="E320" s="97"/>
      <c r="F320" s="97"/>
    </row>
    <row r="321" spans="1:6" x14ac:dyDescent="0.25">
      <c r="A321" s="94"/>
      <c r="B321" s="95"/>
      <c r="C321" s="96"/>
      <c r="D321" s="97"/>
      <c r="E321" s="97"/>
      <c r="F321" s="97"/>
    </row>
    <row r="322" spans="1:6" x14ac:dyDescent="0.25">
      <c r="A322" s="94"/>
      <c r="B322" s="95"/>
      <c r="C322" s="96"/>
      <c r="D322" s="97"/>
      <c r="E322" s="97"/>
      <c r="F322" s="97"/>
    </row>
    <row r="323" spans="1:6" x14ac:dyDescent="0.25">
      <c r="A323" s="94"/>
      <c r="B323" s="95"/>
      <c r="C323" s="96"/>
      <c r="D323" s="97"/>
      <c r="E323" s="97"/>
      <c r="F323" s="97"/>
    </row>
    <row r="324" spans="1:6" x14ac:dyDescent="0.25">
      <c r="A324" s="94"/>
      <c r="B324" s="95"/>
      <c r="C324" s="96"/>
      <c r="D324" s="97"/>
      <c r="E324" s="97"/>
      <c r="F324" s="97"/>
    </row>
    <row r="325" spans="1:6" x14ac:dyDescent="0.25">
      <c r="A325" s="94"/>
      <c r="B325" s="95"/>
      <c r="C325" s="96"/>
      <c r="D325" s="97"/>
      <c r="E325" s="97"/>
      <c r="F325" s="97"/>
    </row>
    <row r="326" spans="1:6" x14ac:dyDescent="0.25">
      <c r="A326" s="94"/>
      <c r="B326" s="95"/>
      <c r="C326" s="96"/>
      <c r="D326" s="97"/>
      <c r="E326" s="97"/>
      <c r="F326" s="97"/>
    </row>
    <row r="327" spans="1:6" x14ac:dyDescent="0.25">
      <c r="A327" s="94"/>
      <c r="B327" s="95"/>
      <c r="C327" s="96"/>
      <c r="D327" s="97"/>
      <c r="E327" s="97"/>
      <c r="F327" s="97"/>
    </row>
    <row r="328" spans="1:6" x14ac:dyDescent="0.25">
      <c r="A328" s="94"/>
      <c r="B328" s="95"/>
      <c r="C328" s="96"/>
      <c r="D328" s="97"/>
      <c r="E328" s="97"/>
      <c r="F328" s="97"/>
    </row>
    <row r="329" spans="1:6" x14ac:dyDescent="0.25">
      <c r="A329" s="94"/>
      <c r="B329" s="95"/>
      <c r="C329" s="96"/>
      <c r="D329" s="97"/>
      <c r="E329" s="97"/>
      <c r="F329" s="97"/>
    </row>
    <row r="330" spans="1:6" x14ac:dyDescent="0.25">
      <c r="A330" s="94"/>
      <c r="B330" s="95"/>
      <c r="C330" s="96"/>
      <c r="D330" s="97"/>
      <c r="E330" s="97"/>
      <c r="F330" s="97"/>
    </row>
    <row r="331" spans="1:6" x14ac:dyDescent="0.25">
      <c r="A331" s="94"/>
      <c r="B331" s="95"/>
      <c r="C331" s="96"/>
      <c r="D331" s="97"/>
      <c r="E331" s="97"/>
      <c r="F331" s="97"/>
    </row>
    <row r="332" spans="1:6" x14ac:dyDescent="0.25">
      <c r="A332" s="94"/>
      <c r="B332" s="95"/>
      <c r="C332" s="96"/>
      <c r="D332" s="97"/>
      <c r="E332" s="97"/>
      <c r="F332" s="97"/>
    </row>
    <row r="333" spans="1:6" x14ac:dyDescent="0.25">
      <c r="A333" s="94"/>
      <c r="B333" s="95"/>
      <c r="C333" s="96"/>
      <c r="D333" s="97"/>
      <c r="E333" s="97"/>
      <c r="F333" s="97"/>
    </row>
    <row r="334" spans="1:6" x14ac:dyDescent="0.25">
      <c r="A334" s="94"/>
      <c r="B334" s="95"/>
      <c r="C334" s="96"/>
      <c r="D334" s="97"/>
      <c r="E334" s="97"/>
      <c r="F334" s="97"/>
    </row>
    <row r="335" spans="1:6" x14ac:dyDescent="0.25">
      <c r="A335" s="94"/>
      <c r="B335" s="95"/>
      <c r="C335" s="96"/>
      <c r="D335" s="97"/>
      <c r="E335" s="97"/>
      <c r="F335" s="97"/>
    </row>
    <row r="336" spans="1:6" x14ac:dyDescent="0.25">
      <c r="A336" s="94"/>
      <c r="B336" s="95"/>
      <c r="C336" s="96"/>
      <c r="D336" s="97"/>
      <c r="E336" s="97"/>
      <c r="F336" s="97"/>
    </row>
    <row r="337" spans="1:6" x14ac:dyDescent="0.25">
      <c r="A337" s="94"/>
      <c r="B337" s="95"/>
      <c r="C337" s="96"/>
      <c r="D337" s="97"/>
      <c r="E337" s="97"/>
      <c r="F337" s="97"/>
    </row>
    <row r="338" spans="1:6" x14ac:dyDescent="0.25">
      <c r="A338" s="94"/>
      <c r="B338" s="95"/>
      <c r="C338" s="96"/>
      <c r="D338" s="97"/>
      <c r="E338" s="97"/>
      <c r="F338" s="97"/>
    </row>
    <row r="339" spans="1:6" x14ac:dyDescent="0.25">
      <c r="A339" s="98"/>
      <c r="B339" s="95"/>
      <c r="C339" s="96"/>
      <c r="D339" s="97"/>
      <c r="E339" s="97"/>
      <c r="F339" s="97"/>
    </row>
    <row r="340" spans="1:6" x14ac:dyDescent="0.25">
      <c r="A340" s="98"/>
      <c r="B340" s="95"/>
      <c r="C340" s="96"/>
      <c r="D340" s="97"/>
      <c r="E340" s="97"/>
      <c r="F340" s="97"/>
    </row>
    <row r="341" spans="1:6" x14ac:dyDescent="0.25">
      <c r="A341" s="98"/>
      <c r="B341" s="95"/>
      <c r="C341" s="96"/>
      <c r="D341" s="97"/>
      <c r="E341" s="97"/>
      <c r="F341" s="97"/>
    </row>
    <row r="342" spans="1:6" x14ac:dyDescent="0.25">
      <c r="A342" s="98"/>
      <c r="B342" s="95"/>
      <c r="C342" s="96"/>
      <c r="D342" s="97"/>
      <c r="E342" s="97"/>
      <c r="F342" s="97"/>
    </row>
    <row r="343" spans="1:6" x14ac:dyDescent="0.25">
      <c r="A343" s="98"/>
      <c r="B343" s="95"/>
      <c r="C343" s="96"/>
      <c r="D343" s="97"/>
      <c r="E343" s="97"/>
      <c r="F343" s="97"/>
    </row>
    <row r="344" spans="1:6" x14ac:dyDescent="0.25">
      <c r="A344" s="99"/>
      <c r="B344" s="95"/>
      <c r="C344" s="96"/>
      <c r="D344" s="97"/>
      <c r="E344" s="97"/>
      <c r="F344" s="97"/>
    </row>
    <row r="345" spans="1:6" x14ac:dyDescent="0.25">
      <c r="A345" s="99"/>
      <c r="B345" s="95"/>
      <c r="C345" s="96"/>
      <c r="D345" s="97"/>
      <c r="E345" s="97"/>
      <c r="F345" s="97"/>
    </row>
    <row r="346" spans="1:6" x14ac:dyDescent="0.25">
      <c r="A346" s="99"/>
      <c r="B346" s="95"/>
      <c r="C346" s="96"/>
      <c r="D346" s="97"/>
      <c r="E346" s="97"/>
      <c r="F346" s="97"/>
    </row>
    <row r="347" spans="1:6" x14ac:dyDescent="0.25">
      <c r="A347" s="99"/>
      <c r="B347" s="95"/>
      <c r="C347" s="96"/>
      <c r="D347" s="97"/>
      <c r="E347" s="97"/>
      <c r="F347" s="97"/>
    </row>
    <row r="348" spans="1:6" x14ac:dyDescent="0.25">
      <c r="A348" s="99"/>
      <c r="B348" s="95"/>
      <c r="C348" s="96"/>
      <c r="D348" s="97"/>
      <c r="E348" s="97"/>
      <c r="F348" s="97"/>
    </row>
    <row r="349" spans="1:6" x14ac:dyDescent="0.25">
      <c r="A349" s="99"/>
      <c r="B349" s="95"/>
      <c r="C349" s="96"/>
      <c r="D349" s="97"/>
      <c r="E349" s="97"/>
      <c r="F349" s="97"/>
    </row>
    <row r="350" spans="1:6" x14ac:dyDescent="0.25">
      <c r="A350" s="99"/>
      <c r="B350" s="95"/>
      <c r="C350" s="96"/>
      <c r="D350" s="97"/>
      <c r="E350" s="97"/>
      <c r="F350" s="97"/>
    </row>
    <row r="351" spans="1:6" x14ac:dyDescent="0.25">
      <c r="A351" s="99"/>
      <c r="B351" s="95"/>
      <c r="C351" s="96"/>
      <c r="D351" s="97"/>
      <c r="E351" s="97"/>
      <c r="F351" s="97"/>
    </row>
    <row r="352" spans="1:6" x14ac:dyDescent="0.25">
      <c r="A352" s="99"/>
      <c r="B352" s="95"/>
      <c r="C352" s="96"/>
      <c r="D352" s="97"/>
      <c r="E352" s="97"/>
      <c r="F352" s="97"/>
    </row>
    <row r="353" spans="1:6" x14ac:dyDescent="0.25">
      <c r="A353" s="99"/>
      <c r="B353" s="95"/>
      <c r="C353" s="96"/>
      <c r="D353" s="97"/>
      <c r="E353" s="97"/>
      <c r="F353" s="97"/>
    </row>
    <row r="354" spans="1:6" x14ac:dyDescent="0.25">
      <c r="A354" s="99"/>
      <c r="B354" s="95"/>
      <c r="C354" s="96"/>
      <c r="D354" s="97"/>
      <c r="E354" s="97"/>
      <c r="F354" s="97"/>
    </row>
    <row r="355" spans="1:6" x14ac:dyDescent="0.25">
      <c r="A355" s="99"/>
      <c r="B355" s="95"/>
      <c r="C355" s="96"/>
      <c r="D355" s="97"/>
      <c r="E355" s="97"/>
      <c r="F355" s="97"/>
    </row>
    <row r="356" spans="1:6" x14ac:dyDescent="0.25">
      <c r="A356" s="99"/>
      <c r="B356" s="95"/>
      <c r="C356" s="96"/>
      <c r="D356" s="97"/>
      <c r="E356" s="97"/>
      <c r="F356" s="97"/>
    </row>
    <row r="357" spans="1:6" x14ac:dyDescent="0.25">
      <c r="A357" s="99"/>
      <c r="B357" s="95"/>
      <c r="C357" s="96"/>
      <c r="D357" s="97"/>
      <c r="E357" s="97"/>
      <c r="F357" s="97"/>
    </row>
    <row r="358" spans="1:6" x14ac:dyDescent="0.25">
      <c r="A358" s="99"/>
      <c r="B358" s="95"/>
      <c r="C358" s="96"/>
      <c r="D358" s="97"/>
      <c r="E358" s="97"/>
      <c r="F358" s="97"/>
    </row>
    <row r="359" spans="1:6" x14ac:dyDescent="0.25">
      <c r="A359" s="99"/>
      <c r="B359" s="95"/>
      <c r="C359" s="96"/>
      <c r="D359" s="97"/>
      <c r="E359" s="97"/>
      <c r="F359" s="97"/>
    </row>
    <row r="360" spans="1:6" x14ac:dyDescent="0.25">
      <c r="A360" s="99"/>
      <c r="B360" s="95"/>
      <c r="C360" s="96"/>
      <c r="D360" s="97"/>
      <c r="E360" s="97"/>
      <c r="F360" s="97"/>
    </row>
    <row r="361" spans="1:6" x14ac:dyDescent="0.25">
      <c r="A361" s="99"/>
      <c r="B361" s="95"/>
      <c r="C361" s="96"/>
      <c r="D361" s="97"/>
      <c r="E361" s="97"/>
      <c r="F361" s="97"/>
    </row>
    <row r="362" spans="1:6" x14ac:dyDescent="0.25">
      <c r="A362" s="99"/>
      <c r="B362" s="95"/>
      <c r="C362" s="96"/>
      <c r="D362" s="97"/>
      <c r="E362" s="97"/>
      <c r="F362" s="97"/>
    </row>
    <row r="363" spans="1:6" x14ac:dyDescent="0.25">
      <c r="A363" s="99"/>
      <c r="B363" s="95"/>
      <c r="C363" s="96"/>
      <c r="D363" s="97"/>
      <c r="E363" s="97"/>
      <c r="F363" s="97"/>
    </row>
    <row r="364" spans="1:6" x14ac:dyDescent="0.25">
      <c r="A364" s="99"/>
      <c r="B364" s="95"/>
      <c r="C364" s="96"/>
      <c r="D364" s="97"/>
      <c r="E364" s="97"/>
      <c r="F364" s="97"/>
    </row>
    <row r="365" spans="1:6" x14ac:dyDescent="0.25">
      <c r="A365" s="99"/>
      <c r="B365" s="95"/>
      <c r="C365" s="96"/>
      <c r="D365" s="97"/>
      <c r="E365" s="97"/>
      <c r="F365" s="97"/>
    </row>
    <row r="366" spans="1:6" x14ac:dyDescent="0.25">
      <c r="A366" s="99"/>
      <c r="B366" s="95"/>
      <c r="C366" s="96"/>
      <c r="D366" s="97"/>
      <c r="E366" s="97"/>
      <c r="F366" s="97"/>
    </row>
    <row r="367" spans="1:6" x14ac:dyDescent="0.25">
      <c r="A367" s="99"/>
      <c r="B367" s="95"/>
      <c r="C367" s="96"/>
      <c r="D367" s="97"/>
      <c r="E367" s="97"/>
      <c r="F367" s="97"/>
    </row>
    <row r="368" spans="1:6" x14ac:dyDescent="0.25">
      <c r="A368" s="99"/>
      <c r="B368" s="95"/>
      <c r="C368" s="96"/>
      <c r="D368" s="97"/>
      <c r="E368" s="97"/>
      <c r="F368" s="97"/>
    </row>
    <row r="369" spans="1:6" x14ac:dyDescent="0.25">
      <c r="A369" s="99"/>
      <c r="B369" s="95"/>
      <c r="C369" s="96"/>
      <c r="D369" s="97"/>
      <c r="E369" s="97"/>
      <c r="F369" s="97"/>
    </row>
    <row r="370" spans="1:6" x14ac:dyDescent="0.25">
      <c r="A370" s="99"/>
      <c r="B370" s="95"/>
      <c r="C370" s="96"/>
      <c r="D370" s="97"/>
      <c r="E370" s="97"/>
      <c r="F370" s="97"/>
    </row>
    <row r="371" spans="1:6" x14ac:dyDescent="0.25">
      <c r="A371" s="99"/>
      <c r="B371" s="95"/>
      <c r="C371" s="96"/>
      <c r="D371" s="97"/>
      <c r="E371" s="97"/>
      <c r="F371" s="97"/>
    </row>
    <row r="372" spans="1:6" x14ac:dyDescent="0.25">
      <c r="A372" s="99"/>
      <c r="B372" s="95"/>
      <c r="C372" s="96"/>
      <c r="D372" s="97"/>
      <c r="E372" s="97"/>
      <c r="F372" s="97"/>
    </row>
    <row r="373" spans="1:6" x14ac:dyDescent="0.25">
      <c r="A373" s="99"/>
      <c r="B373" s="95"/>
      <c r="C373" s="96"/>
      <c r="D373" s="97"/>
      <c r="E373" s="97"/>
      <c r="F373" s="97"/>
    </row>
    <row r="374" spans="1:6" x14ac:dyDescent="0.25">
      <c r="A374" s="99"/>
      <c r="B374" s="95"/>
      <c r="C374" s="96"/>
      <c r="D374" s="97"/>
      <c r="E374" s="97"/>
      <c r="F374" s="97"/>
    </row>
    <row r="375" spans="1:6" x14ac:dyDescent="0.25">
      <c r="A375" s="99"/>
      <c r="B375" s="95"/>
      <c r="C375" s="96"/>
      <c r="D375" s="97"/>
      <c r="E375" s="97"/>
      <c r="F375" s="97"/>
    </row>
    <row r="376" spans="1:6" x14ac:dyDescent="0.25">
      <c r="A376" s="99"/>
      <c r="B376" s="95"/>
      <c r="C376" s="96"/>
      <c r="D376" s="97"/>
      <c r="E376" s="97"/>
      <c r="F376" s="97"/>
    </row>
    <row r="377" spans="1:6" x14ac:dyDescent="0.25">
      <c r="A377" s="99"/>
      <c r="B377" s="95"/>
      <c r="C377" s="96"/>
      <c r="D377" s="97"/>
      <c r="E377" s="97"/>
      <c r="F377" s="97"/>
    </row>
    <row r="378" spans="1:6" x14ac:dyDescent="0.25">
      <c r="A378" s="99"/>
      <c r="B378" s="95"/>
      <c r="C378" s="96"/>
      <c r="D378" s="97"/>
      <c r="E378" s="97"/>
      <c r="F378" s="97"/>
    </row>
    <row r="379" spans="1:6" x14ac:dyDescent="0.25">
      <c r="A379" s="99"/>
      <c r="B379" s="95"/>
      <c r="C379" s="96"/>
      <c r="D379" s="97"/>
      <c r="E379" s="97"/>
      <c r="F379" s="97"/>
    </row>
    <row r="380" spans="1:6" x14ac:dyDescent="0.25">
      <c r="A380" s="99"/>
      <c r="B380" s="95"/>
      <c r="C380" s="96"/>
      <c r="D380" s="97"/>
      <c r="E380" s="97"/>
      <c r="F380" s="97"/>
    </row>
    <row r="381" spans="1:6" x14ac:dyDescent="0.25">
      <c r="A381" s="99"/>
      <c r="B381" s="95"/>
      <c r="C381" s="96"/>
      <c r="D381" s="97"/>
      <c r="E381" s="97"/>
      <c r="F381" s="97"/>
    </row>
    <row r="382" spans="1:6" x14ac:dyDescent="0.25">
      <c r="A382" s="99"/>
      <c r="B382" s="95"/>
      <c r="C382" s="96"/>
      <c r="D382" s="97"/>
      <c r="E382" s="97"/>
      <c r="F382" s="97"/>
    </row>
    <row r="383" spans="1:6" x14ac:dyDescent="0.25">
      <c r="A383" s="99"/>
      <c r="B383" s="95"/>
      <c r="C383" s="96"/>
      <c r="D383" s="97"/>
      <c r="E383" s="97"/>
      <c r="F383" s="97"/>
    </row>
    <row r="384" spans="1:6" x14ac:dyDescent="0.25">
      <c r="A384" s="99"/>
      <c r="B384" s="95"/>
      <c r="C384" s="96"/>
      <c r="D384" s="97"/>
      <c r="E384" s="97"/>
      <c r="F384" s="97"/>
    </row>
    <row r="385" spans="1:6" x14ac:dyDescent="0.25">
      <c r="A385" s="99"/>
      <c r="B385" s="95"/>
      <c r="C385" s="96"/>
      <c r="D385" s="97"/>
      <c r="E385" s="97"/>
      <c r="F385" s="97"/>
    </row>
    <row r="386" spans="1:6" x14ac:dyDescent="0.25">
      <c r="A386" s="99"/>
      <c r="B386" s="95"/>
      <c r="C386" s="96"/>
      <c r="D386" s="97"/>
      <c r="E386" s="97"/>
      <c r="F386" s="97"/>
    </row>
    <row r="387" spans="1:6" x14ac:dyDescent="0.25">
      <c r="A387" s="99"/>
      <c r="B387" s="95"/>
      <c r="C387" s="96"/>
      <c r="D387" s="97"/>
      <c r="E387" s="97"/>
      <c r="F387" s="97"/>
    </row>
    <row r="388" spans="1:6" x14ac:dyDescent="0.25">
      <c r="A388" s="99"/>
      <c r="B388" s="95"/>
      <c r="C388" s="96"/>
      <c r="D388" s="97"/>
      <c r="E388" s="97"/>
      <c r="F388" s="97"/>
    </row>
    <row r="389" spans="1:6" x14ac:dyDescent="0.25">
      <c r="A389" s="99"/>
      <c r="B389" s="95"/>
      <c r="C389" s="96"/>
      <c r="D389" s="97"/>
      <c r="E389" s="97"/>
      <c r="F389" s="97"/>
    </row>
    <row r="390" spans="1:6" x14ac:dyDescent="0.25">
      <c r="A390" s="99"/>
      <c r="B390" s="95"/>
      <c r="C390" s="96"/>
      <c r="D390" s="97"/>
      <c r="E390" s="97"/>
      <c r="F390" s="97"/>
    </row>
    <row r="391" spans="1:6" x14ac:dyDescent="0.25">
      <c r="A391" s="99"/>
      <c r="B391" s="95"/>
      <c r="C391" s="96"/>
      <c r="D391" s="97"/>
      <c r="E391" s="97"/>
      <c r="F391" s="97"/>
    </row>
    <row r="392" spans="1:6" x14ac:dyDescent="0.25">
      <c r="A392" s="99"/>
      <c r="B392" s="95"/>
      <c r="C392" s="96"/>
      <c r="D392" s="97"/>
      <c r="E392" s="97"/>
      <c r="F392" s="97"/>
    </row>
    <row r="393" spans="1:6" x14ac:dyDescent="0.25">
      <c r="A393" s="99"/>
      <c r="B393" s="95"/>
      <c r="C393" s="96"/>
      <c r="D393" s="97"/>
      <c r="E393" s="97"/>
      <c r="F393" s="97"/>
    </row>
    <row r="394" spans="1:6" x14ac:dyDescent="0.25">
      <c r="A394" s="99"/>
      <c r="B394" s="95"/>
      <c r="C394" s="96"/>
      <c r="D394" s="97"/>
      <c r="E394" s="97"/>
      <c r="F394" s="97"/>
    </row>
    <row r="395" spans="1:6" x14ac:dyDescent="0.25">
      <c r="A395" s="99"/>
      <c r="B395" s="95"/>
      <c r="C395" s="96"/>
      <c r="D395" s="97"/>
      <c r="E395" s="97"/>
      <c r="F395" s="97"/>
    </row>
    <row r="396" spans="1:6" x14ac:dyDescent="0.25">
      <c r="A396" s="99"/>
      <c r="B396" s="95"/>
      <c r="C396" s="96"/>
      <c r="D396" s="97"/>
      <c r="E396" s="97"/>
      <c r="F396" s="97"/>
    </row>
    <row r="397" spans="1:6" x14ac:dyDescent="0.25">
      <c r="A397" s="99"/>
      <c r="B397" s="95"/>
      <c r="C397" s="96"/>
      <c r="D397" s="97"/>
      <c r="E397" s="97"/>
      <c r="F397" s="97"/>
    </row>
    <row r="398" spans="1:6" x14ac:dyDescent="0.25">
      <c r="A398" s="99"/>
      <c r="B398" s="95"/>
      <c r="C398" s="96"/>
      <c r="D398" s="97"/>
      <c r="E398" s="97"/>
      <c r="F398" s="97"/>
    </row>
    <row r="399" spans="1:6" x14ac:dyDescent="0.25">
      <c r="A399" s="99"/>
      <c r="B399" s="95"/>
      <c r="C399" s="96"/>
      <c r="D399" s="97"/>
      <c r="E399" s="97"/>
      <c r="F399" s="97"/>
    </row>
    <row r="400" spans="1:6" x14ac:dyDescent="0.25">
      <c r="A400" s="99"/>
      <c r="B400" s="95"/>
      <c r="C400" s="96"/>
      <c r="D400" s="97"/>
      <c r="E400" s="97"/>
      <c r="F400" s="97"/>
    </row>
    <row r="401" spans="1:6" x14ac:dyDescent="0.25">
      <c r="A401" s="99"/>
      <c r="B401" s="95"/>
      <c r="C401" s="96"/>
      <c r="D401" s="97"/>
      <c r="E401" s="97"/>
      <c r="F401" s="97"/>
    </row>
    <row r="402" spans="1:6" x14ac:dyDescent="0.25">
      <c r="A402" s="99"/>
      <c r="B402" s="95"/>
      <c r="C402" s="96"/>
      <c r="D402" s="97"/>
      <c r="E402" s="97"/>
      <c r="F402" s="97"/>
    </row>
    <row r="403" spans="1:6" x14ac:dyDescent="0.25">
      <c r="A403" s="99"/>
      <c r="B403" s="95"/>
      <c r="C403" s="96"/>
      <c r="D403" s="97"/>
      <c r="E403" s="97"/>
      <c r="F403" s="97"/>
    </row>
    <row r="404" spans="1:6" x14ac:dyDescent="0.25">
      <c r="A404" s="99"/>
      <c r="B404" s="95"/>
      <c r="C404" s="96"/>
      <c r="D404" s="97"/>
      <c r="E404" s="97"/>
      <c r="F404" s="97"/>
    </row>
    <row r="405" spans="1:6" x14ac:dyDescent="0.25">
      <c r="A405" s="99"/>
      <c r="B405" s="95"/>
      <c r="C405" s="96"/>
      <c r="D405" s="97"/>
      <c r="E405" s="97"/>
      <c r="F405" s="97"/>
    </row>
    <row r="406" spans="1:6" x14ac:dyDescent="0.25">
      <c r="A406" s="99"/>
      <c r="B406" s="95"/>
      <c r="C406" s="96"/>
      <c r="D406" s="97"/>
      <c r="E406" s="97"/>
      <c r="F406" s="97"/>
    </row>
    <row r="407" spans="1:6" x14ac:dyDescent="0.25">
      <c r="A407" s="99"/>
      <c r="B407" s="95"/>
      <c r="C407" s="96"/>
      <c r="D407" s="97"/>
      <c r="E407" s="97"/>
      <c r="F407" s="97"/>
    </row>
    <row r="408" spans="1:6" x14ac:dyDescent="0.25">
      <c r="A408" s="99"/>
      <c r="B408" s="95"/>
      <c r="C408" s="96"/>
      <c r="D408" s="97"/>
      <c r="E408" s="97"/>
      <c r="F408" s="97"/>
    </row>
    <row r="409" spans="1:6" x14ac:dyDescent="0.25">
      <c r="A409" s="99"/>
      <c r="B409" s="95"/>
      <c r="C409" s="96"/>
      <c r="D409" s="97"/>
      <c r="E409" s="97"/>
      <c r="F409" s="97"/>
    </row>
    <row r="410" spans="1:6" x14ac:dyDescent="0.25">
      <c r="A410" s="99"/>
      <c r="B410" s="95"/>
      <c r="C410" s="96"/>
      <c r="D410" s="97"/>
      <c r="E410" s="97"/>
      <c r="F410" s="97"/>
    </row>
    <row r="411" spans="1:6" x14ac:dyDescent="0.25">
      <c r="A411" s="99"/>
      <c r="B411" s="95"/>
      <c r="C411" s="96"/>
      <c r="D411" s="97"/>
      <c r="E411" s="97"/>
      <c r="F411" s="97"/>
    </row>
    <row r="412" spans="1:6" x14ac:dyDescent="0.25">
      <c r="A412" s="99"/>
      <c r="B412" s="95"/>
      <c r="C412" s="96"/>
      <c r="D412" s="97"/>
      <c r="E412" s="97"/>
      <c r="F412" s="97"/>
    </row>
    <row r="413" spans="1:6" x14ac:dyDescent="0.25">
      <c r="A413" s="99"/>
      <c r="B413" s="95"/>
      <c r="C413" s="96"/>
      <c r="D413" s="97"/>
      <c r="E413" s="97"/>
      <c r="F413" s="97"/>
    </row>
    <row r="414" spans="1:6" x14ac:dyDescent="0.25">
      <c r="A414" s="99"/>
      <c r="B414" s="95"/>
      <c r="C414" s="96"/>
      <c r="D414" s="97"/>
      <c r="E414" s="97"/>
      <c r="F414" s="97"/>
    </row>
    <row r="415" spans="1:6" x14ac:dyDescent="0.25">
      <c r="A415" s="99"/>
      <c r="B415" s="95"/>
      <c r="C415" s="96"/>
      <c r="D415" s="97"/>
      <c r="E415" s="97"/>
      <c r="F415" s="97"/>
    </row>
    <row r="416" spans="1:6" x14ac:dyDescent="0.25">
      <c r="A416" s="99"/>
      <c r="B416" s="95"/>
      <c r="C416" s="96"/>
      <c r="D416" s="97"/>
      <c r="E416" s="97"/>
      <c r="F416" s="97"/>
    </row>
    <row r="417" spans="1:6" x14ac:dyDescent="0.25">
      <c r="A417" s="99"/>
      <c r="B417" s="95"/>
      <c r="C417" s="96"/>
      <c r="D417" s="97"/>
      <c r="E417" s="97"/>
      <c r="F417" s="97"/>
    </row>
    <row r="418" spans="1:6" x14ac:dyDescent="0.25">
      <c r="A418" s="99"/>
      <c r="B418" s="95"/>
      <c r="C418" s="96"/>
      <c r="D418" s="97"/>
      <c r="E418" s="97"/>
      <c r="F418" s="97"/>
    </row>
    <row r="419" spans="1:6" x14ac:dyDescent="0.25">
      <c r="A419" s="99"/>
      <c r="B419" s="95"/>
      <c r="C419" s="96"/>
      <c r="D419" s="97"/>
      <c r="E419" s="97"/>
      <c r="F419" s="97"/>
    </row>
    <row r="420" spans="1:6" x14ac:dyDescent="0.25">
      <c r="A420" s="99"/>
      <c r="B420" s="95"/>
      <c r="C420" s="96"/>
      <c r="D420" s="97"/>
      <c r="E420" s="97"/>
      <c r="F420" s="97"/>
    </row>
    <row r="421" spans="1:6" x14ac:dyDescent="0.25">
      <c r="A421" s="99"/>
      <c r="B421" s="95"/>
      <c r="C421" s="96"/>
      <c r="D421" s="97"/>
      <c r="E421" s="97"/>
      <c r="F421" s="97"/>
    </row>
    <row r="422" spans="1:6" x14ac:dyDescent="0.25">
      <c r="A422" s="99"/>
      <c r="B422" s="95"/>
      <c r="C422" s="96"/>
      <c r="D422" s="97"/>
      <c r="E422" s="97"/>
      <c r="F422" s="97"/>
    </row>
    <row r="423" spans="1:6" x14ac:dyDescent="0.25">
      <c r="A423" s="99"/>
      <c r="B423" s="95"/>
      <c r="C423" s="96"/>
      <c r="D423" s="97"/>
      <c r="E423" s="97"/>
      <c r="F423" s="97"/>
    </row>
    <row r="424" spans="1:6" x14ac:dyDescent="0.25">
      <c r="A424" s="99"/>
      <c r="B424" s="95"/>
      <c r="C424" s="96"/>
      <c r="D424" s="97"/>
      <c r="E424" s="97"/>
      <c r="F424" s="97"/>
    </row>
    <row r="425" spans="1:6" x14ac:dyDescent="0.25">
      <c r="A425" s="99"/>
      <c r="B425" s="95"/>
      <c r="C425" s="96"/>
      <c r="D425" s="97"/>
      <c r="E425" s="97"/>
      <c r="F425" s="97"/>
    </row>
    <row r="426" spans="1:6" x14ac:dyDescent="0.25">
      <c r="A426" s="99"/>
      <c r="B426" s="95"/>
      <c r="C426" s="96"/>
      <c r="D426" s="97"/>
      <c r="E426" s="97"/>
      <c r="F426" s="97"/>
    </row>
    <row r="427" spans="1:6" x14ac:dyDescent="0.25">
      <c r="A427" s="99"/>
      <c r="B427" s="95"/>
      <c r="C427" s="96"/>
      <c r="D427" s="97"/>
      <c r="E427" s="97"/>
      <c r="F427" s="97"/>
    </row>
    <row r="428" spans="1:6" x14ac:dyDescent="0.25">
      <c r="A428" s="99"/>
      <c r="B428" s="95"/>
      <c r="C428" s="96"/>
      <c r="D428" s="97"/>
      <c r="E428" s="97"/>
      <c r="F428" s="97"/>
    </row>
    <row r="429" spans="1:6" x14ac:dyDescent="0.25">
      <c r="A429" s="99"/>
      <c r="B429" s="95"/>
      <c r="C429" s="96"/>
      <c r="D429" s="97"/>
      <c r="E429" s="97"/>
      <c r="F429" s="97"/>
    </row>
    <row r="430" spans="1:6" x14ac:dyDescent="0.25">
      <c r="A430" s="99"/>
      <c r="B430" s="95"/>
      <c r="C430" s="96"/>
      <c r="D430" s="97"/>
      <c r="E430" s="97"/>
      <c r="F430" s="97"/>
    </row>
    <row r="431" spans="1:6" x14ac:dyDescent="0.25">
      <c r="A431" s="99"/>
      <c r="B431" s="95"/>
      <c r="C431" s="96"/>
      <c r="D431" s="97"/>
      <c r="E431" s="97"/>
      <c r="F431" s="97"/>
    </row>
    <row r="432" spans="1:6" x14ac:dyDescent="0.25">
      <c r="A432" s="99"/>
      <c r="B432" s="95"/>
      <c r="C432" s="96"/>
      <c r="D432" s="97"/>
      <c r="E432" s="97"/>
      <c r="F432" s="97"/>
    </row>
    <row r="433" spans="1:6" x14ac:dyDescent="0.25">
      <c r="A433" s="99"/>
      <c r="B433" s="95"/>
      <c r="C433" s="96"/>
      <c r="D433" s="97"/>
      <c r="E433" s="97"/>
      <c r="F433" s="97"/>
    </row>
    <row r="434" spans="1:6" x14ac:dyDescent="0.25">
      <c r="A434" s="99"/>
      <c r="B434" s="95"/>
      <c r="C434" s="96"/>
      <c r="D434" s="97"/>
      <c r="E434" s="97"/>
      <c r="F434" s="97"/>
    </row>
    <row r="435" spans="1:6" x14ac:dyDescent="0.25">
      <c r="A435" s="99"/>
      <c r="B435" s="95"/>
      <c r="C435" s="96"/>
      <c r="D435" s="97"/>
      <c r="E435" s="97"/>
      <c r="F435" s="97"/>
    </row>
    <row r="436" spans="1:6" x14ac:dyDescent="0.25">
      <c r="A436" s="99"/>
      <c r="B436" s="95"/>
      <c r="C436" s="96"/>
      <c r="D436" s="97"/>
      <c r="E436" s="97"/>
      <c r="F436" s="97"/>
    </row>
    <row r="437" spans="1:6" x14ac:dyDescent="0.25">
      <c r="A437" s="99"/>
      <c r="B437" s="95"/>
      <c r="C437" s="96"/>
      <c r="D437" s="97"/>
      <c r="E437" s="97"/>
      <c r="F437" s="97"/>
    </row>
    <row r="438" spans="1:6" x14ac:dyDescent="0.25">
      <c r="A438" s="99"/>
      <c r="B438" s="95"/>
      <c r="C438" s="96"/>
      <c r="D438" s="97"/>
      <c r="E438" s="97"/>
      <c r="F438" s="97"/>
    </row>
    <row r="439" spans="1:6" x14ac:dyDescent="0.25">
      <c r="A439" s="99"/>
      <c r="B439" s="95"/>
      <c r="C439" s="96"/>
      <c r="D439" s="97"/>
      <c r="E439" s="97"/>
      <c r="F439" s="97"/>
    </row>
    <row r="440" spans="1:6" x14ac:dyDescent="0.25">
      <c r="A440" s="99"/>
      <c r="B440" s="95"/>
      <c r="C440" s="96"/>
      <c r="D440" s="97"/>
      <c r="E440" s="97"/>
      <c r="F440" s="97"/>
    </row>
    <row r="441" spans="1:6" x14ac:dyDescent="0.25">
      <c r="A441" s="99"/>
      <c r="B441" s="95"/>
      <c r="C441" s="96"/>
      <c r="D441" s="97"/>
      <c r="E441" s="97"/>
      <c r="F441" s="97"/>
    </row>
    <row r="442" spans="1:6" x14ac:dyDescent="0.25">
      <c r="A442" s="99"/>
      <c r="B442" s="95"/>
      <c r="C442" s="96"/>
      <c r="D442" s="97"/>
      <c r="E442" s="97"/>
      <c r="F442" s="97"/>
    </row>
    <row r="443" spans="1:6" x14ac:dyDescent="0.25">
      <c r="A443" s="99"/>
      <c r="B443" s="95"/>
      <c r="C443" s="96"/>
      <c r="D443" s="97"/>
      <c r="E443" s="97"/>
      <c r="F443" s="97"/>
    </row>
    <row r="444" spans="1:6" x14ac:dyDescent="0.25">
      <c r="A444" s="99"/>
      <c r="B444" s="95"/>
      <c r="C444" s="96"/>
      <c r="D444" s="97"/>
      <c r="E444" s="97"/>
      <c r="F444" s="97"/>
    </row>
    <row r="445" spans="1:6" x14ac:dyDescent="0.25">
      <c r="A445" s="99"/>
      <c r="B445" s="95"/>
      <c r="C445" s="96"/>
      <c r="D445" s="97"/>
      <c r="E445" s="97"/>
      <c r="F445" s="97"/>
    </row>
    <row r="446" spans="1:6" x14ac:dyDescent="0.25">
      <c r="A446" s="99"/>
      <c r="B446" s="95"/>
      <c r="C446" s="96"/>
      <c r="D446" s="97"/>
      <c r="E446" s="97"/>
      <c r="F446" s="97"/>
    </row>
    <row r="447" spans="1:6" x14ac:dyDescent="0.25">
      <c r="A447" s="99"/>
      <c r="B447" s="95"/>
      <c r="C447" s="96"/>
      <c r="D447" s="97"/>
      <c r="E447" s="97"/>
      <c r="F447" s="97"/>
    </row>
    <row r="448" spans="1:6" x14ac:dyDescent="0.25">
      <c r="A448" s="99"/>
      <c r="B448" s="95"/>
      <c r="C448" s="96"/>
      <c r="D448" s="97"/>
      <c r="E448" s="97"/>
      <c r="F448" s="97"/>
    </row>
    <row r="449" spans="1:6" x14ac:dyDescent="0.25">
      <c r="A449" s="99"/>
      <c r="B449" s="95"/>
      <c r="C449" s="96"/>
      <c r="D449" s="97"/>
      <c r="E449" s="97"/>
      <c r="F449" s="97"/>
    </row>
    <row r="450" spans="1:6" x14ac:dyDescent="0.25">
      <c r="A450" s="99"/>
      <c r="B450" s="95"/>
      <c r="C450" s="96"/>
      <c r="D450" s="97"/>
      <c r="E450" s="97"/>
      <c r="F450" s="97"/>
    </row>
    <row r="451" spans="1:6" x14ac:dyDescent="0.25">
      <c r="A451" s="99"/>
      <c r="B451" s="95"/>
      <c r="C451" s="96"/>
      <c r="D451" s="97"/>
      <c r="E451" s="97"/>
      <c r="F451" s="97"/>
    </row>
    <row r="452" spans="1:6" x14ac:dyDescent="0.25">
      <c r="A452" s="99"/>
      <c r="B452" s="95"/>
      <c r="C452" s="96"/>
      <c r="D452" s="97"/>
      <c r="E452" s="97"/>
      <c r="F452" s="97"/>
    </row>
    <row r="453" spans="1:6" x14ac:dyDescent="0.25">
      <c r="A453" s="99"/>
      <c r="B453" s="95"/>
      <c r="C453" s="96"/>
      <c r="D453" s="97"/>
      <c r="E453" s="97"/>
      <c r="F453" s="97"/>
    </row>
    <row r="454" spans="1:6" x14ac:dyDescent="0.25">
      <c r="A454" s="99"/>
      <c r="B454" s="95"/>
      <c r="C454" s="96"/>
      <c r="D454" s="97"/>
      <c r="E454" s="97"/>
      <c r="F454" s="97"/>
    </row>
    <row r="455" spans="1:6" x14ac:dyDescent="0.25">
      <c r="A455" s="99"/>
      <c r="B455" s="95"/>
      <c r="C455" s="96"/>
      <c r="D455" s="97"/>
      <c r="E455" s="97"/>
      <c r="F455" s="97"/>
    </row>
    <row r="456" spans="1:6" x14ac:dyDescent="0.25">
      <c r="A456" s="99"/>
      <c r="B456" s="95"/>
      <c r="C456" s="96"/>
      <c r="D456" s="97"/>
      <c r="E456" s="97"/>
      <c r="F456" s="97"/>
    </row>
    <row r="457" spans="1:6" x14ac:dyDescent="0.25">
      <c r="A457" s="99"/>
      <c r="B457" s="95"/>
      <c r="C457" s="96"/>
      <c r="D457" s="97"/>
      <c r="E457" s="97"/>
      <c r="F457" s="97"/>
    </row>
    <row r="458" spans="1:6" x14ac:dyDescent="0.25">
      <c r="A458" s="90"/>
      <c r="B458" s="91"/>
      <c r="C458" s="92"/>
      <c r="D458" s="93"/>
      <c r="E458" s="93"/>
      <c r="F458" s="93"/>
    </row>
    <row r="459" spans="1:6" x14ac:dyDescent="0.25">
      <c r="A459" s="1"/>
      <c r="D459" s="7"/>
      <c r="E459" s="7"/>
      <c r="F459" s="7"/>
    </row>
    <row r="460" spans="1:6" x14ac:dyDescent="0.25">
      <c r="A460" s="1"/>
      <c r="D460" s="7"/>
      <c r="E460" s="7"/>
      <c r="F460" s="7"/>
    </row>
    <row r="461" spans="1:6" x14ac:dyDescent="0.25">
      <c r="A461" s="1"/>
      <c r="D461" s="7"/>
      <c r="E461" s="7"/>
      <c r="F461" s="7"/>
    </row>
    <row r="462" spans="1:6" x14ac:dyDescent="0.25">
      <c r="A462" s="1"/>
      <c r="D462" s="7"/>
      <c r="E462" s="7"/>
      <c r="F462" s="7"/>
    </row>
    <row r="463" spans="1:6" x14ac:dyDescent="0.25">
      <c r="A463" s="1"/>
      <c r="D463" s="7"/>
      <c r="E463" s="7"/>
      <c r="F463" s="7"/>
    </row>
    <row r="464" spans="1:6" x14ac:dyDescent="0.25">
      <c r="A464" s="1"/>
      <c r="D464" s="7"/>
      <c r="E464" s="7"/>
      <c r="F464" s="7"/>
    </row>
    <row r="465" spans="1:6" x14ac:dyDescent="0.25">
      <c r="A465" s="1"/>
      <c r="D465" s="7"/>
      <c r="E465" s="7"/>
      <c r="F465" s="7"/>
    </row>
    <row r="466" spans="1:6" x14ac:dyDescent="0.25">
      <c r="A466" s="1"/>
      <c r="D466" s="7"/>
      <c r="E466" s="7"/>
      <c r="F466" s="7"/>
    </row>
    <row r="467" spans="1:6" x14ac:dyDescent="0.25">
      <c r="A467" s="1"/>
      <c r="D467" s="7"/>
      <c r="E467" s="7"/>
      <c r="F467" s="7"/>
    </row>
    <row r="468" spans="1:6" x14ac:dyDescent="0.25">
      <c r="A468" s="1"/>
      <c r="D468" s="7"/>
      <c r="E468" s="7"/>
      <c r="F468" s="7"/>
    </row>
    <row r="469" spans="1:6" x14ac:dyDescent="0.25">
      <c r="A469" s="1"/>
      <c r="D469" s="7"/>
      <c r="E469" s="7"/>
      <c r="F469" s="7"/>
    </row>
    <row r="470" spans="1:6" x14ac:dyDescent="0.25">
      <c r="A470" s="1"/>
      <c r="D470" s="7"/>
      <c r="E470" s="7"/>
      <c r="F470" s="7"/>
    </row>
    <row r="471" spans="1:6" x14ac:dyDescent="0.25">
      <c r="A471" s="1"/>
      <c r="D471" s="7"/>
      <c r="E471" s="7"/>
      <c r="F471" s="7"/>
    </row>
    <row r="472" spans="1:6" x14ac:dyDescent="0.25">
      <c r="A472" s="1"/>
      <c r="D472" s="7"/>
      <c r="E472" s="7"/>
      <c r="F472" s="7"/>
    </row>
    <row r="473" spans="1:6" x14ac:dyDescent="0.25">
      <c r="A473" s="1"/>
      <c r="D473" s="7"/>
      <c r="E473" s="7"/>
      <c r="F473" s="7"/>
    </row>
    <row r="474" spans="1:6" x14ac:dyDescent="0.25">
      <c r="A474" s="1"/>
      <c r="D474" s="7"/>
      <c r="E474" s="7"/>
      <c r="F474" s="7"/>
    </row>
    <row r="475" spans="1:6" x14ac:dyDescent="0.25">
      <c r="A475" s="1"/>
      <c r="D475" s="7"/>
      <c r="E475" s="7"/>
      <c r="F475" s="7"/>
    </row>
    <row r="476" spans="1:6" x14ac:dyDescent="0.25">
      <c r="A476" s="1"/>
      <c r="D476" s="7"/>
      <c r="E476" s="7"/>
      <c r="F476" s="7"/>
    </row>
    <row r="477" spans="1:6" x14ac:dyDescent="0.25">
      <c r="A477" s="1"/>
      <c r="D477" s="7"/>
      <c r="E477" s="7"/>
      <c r="F477" s="7"/>
    </row>
    <row r="478" spans="1:6" x14ac:dyDescent="0.25">
      <c r="A478" s="1"/>
      <c r="D478" s="7"/>
      <c r="E478" s="7"/>
      <c r="F478" s="7"/>
    </row>
    <row r="479" spans="1:6" x14ac:dyDescent="0.25">
      <c r="A479" s="1"/>
      <c r="D479" s="7"/>
      <c r="E479" s="7"/>
      <c r="F479" s="7"/>
    </row>
    <row r="480" spans="1:6" x14ac:dyDescent="0.25">
      <c r="A480" s="1"/>
      <c r="D480" s="7"/>
      <c r="E480" s="7"/>
      <c r="F480" s="7"/>
    </row>
    <row r="481" spans="1:6" x14ac:dyDescent="0.25">
      <c r="A481" s="1"/>
      <c r="D481" s="7"/>
      <c r="E481" s="7"/>
      <c r="F481" s="7"/>
    </row>
    <row r="482" spans="1:6" x14ac:dyDescent="0.25">
      <c r="A482" s="1"/>
      <c r="D482" s="7"/>
      <c r="E482" s="7"/>
      <c r="F482" s="7"/>
    </row>
    <row r="483" spans="1:6" x14ac:dyDescent="0.25">
      <c r="A483" s="1"/>
      <c r="D483" s="7"/>
      <c r="E483" s="7"/>
      <c r="F483" s="7"/>
    </row>
    <row r="484" spans="1:6" x14ac:dyDescent="0.25">
      <c r="A484" s="1"/>
      <c r="D484" s="7"/>
      <c r="E484" s="7"/>
      <c r="F484" s="7"/>
    </row>
    <row r="485" spans="1:6" x14ac:dyDescent="0.25">
      <c r="A485" s="1"/>
      <c r="D485" s="7"/>
      <c r="E485" s="7"/>
      <c r="F485" s="7"/>
    </row>
    <row r="486" spans="1:6" x14ac:dyDescent="0.25">
      <c r="A486" s="1"/>
      <c r="D486" s="7"/>
      <c r="E486" s="7"/>
      <c r="F486" s="7"/>
    </row>
    <row r="487" spans="1:6" x14ac:dyDescent="0.25">
      <c r="A487" s="1"/>
      <c r="D487" s="7"/>
      <c r="E487" s="7"/>
      <c r="F487" s="7"/>
    </row>
    <row r="488" spans="1:6" x14ac:dyDescent="0.25">
      <c r="A488" s="1"/>
      <c r="D488" s="7"/>
      <c r="E488" s="7"/>
      <c r="F488" s="7"/>
    </row>
    <row r="489" spans="1:6" x14ac:dyDescent="0.25">
      <c r="A489" s="1"/>
      <c r="D489" s="7"/>
      <c r="E489" s="7"/>
      <c r="F489" s="7"/>
    </row>
    <row r="490" spans="1:6" x14ac:dyDescent="0.25">
      <c r="A490" s="1"/>
      <c r="D490" s="7"/>
      <c r="E490" s="7"/>
      <c r="F490" s="7"/>
    </row>
    <row r="491" spans="1:6" x14ac:dyDescent="0.25">
      <c r="A491" s="1"/>
      <c r="D491" s="7"/>
      <c r="E491" s="7"/>
      <c r="F491" s="7"/>
    </row>
    <row r="492" spans="1:6" x14ac:dyDescent="0.25">
      <c r="A492" s="1"/>
      <c r="D492" s="7"/>
      <c r="E492" s="7"/>
      <c r="F492" s="7"/>
    </row>
    <row r="493" spans="1:6" x14ac:dyDescent="0.25">
      <c r="A493" s="1"/>
      <c r="D493" s="7"/>
      <c r="E493" s="7"/>
      <c r="F493" s="7"/>
    </row>
    <row r="494" spans="1:6" x14ac:dyDescent="0.25">
      <c r="A494" s="1"/>
      <c r="D494" s="7"/>
      <c r="E494" s="7"/>
      <c r="F494" s="7"/>
    </row>
    <row r="495" spans="1:6" x14ac:dyDescent="0.25">
      <c r="A495" s="1"/>
      <c r="D495" s="7"/>
      <c r="E495" s="7"/>
      <c r="F495" s="7"/>
    </row>
    <row r="496" spans="1:6" x14ac:dyDescent="0.25">
      <c r="A496" s="1"/>
      <c r="D496" s="7"/>
      <c r="E496" s="7"/>
      <c r="F496" s="7"/>
    </row>
    <row r="497" spans="1:6" x14ac:dyDescent="0.25">
      <c r="A497" s="1"/>
      <c r="D497" s="7"/>
      <c r="E497" s="7"/>
      <c r="F497" s="7"/>
    </row>
    <row r="498" spans="1:6" x14ac:dyDescent="0.25">
      <c r="A498" s="1"/>
      <c r="D498" s="7"/>
      <c r="E498" s="7"/>
      <c r="F498" s="7"/>
    </row>
    <row r="499" spans="1:6" x14ac:dyDescent="0.25">
      <c r="A499" s="1"/>
      <c r="D499" s="7"/>
      <c r="E499" s="7"/>
      <c r="F499" s="7"/>
    </row>
    <row r="500" spans="1:6" x14ac:dyDescent="0.25">
      <c r="A500" s="1"/>
      <c r="D500" s="7"/>
      <c r="E500" s="7"/>
      <c r="F500" s="7"/>
    </row>
    <row r="501" spans="1:6" x14ac:dyDescent="0.25">
      <c r="A501" s="1"/>
      <c r="D501" s="7"/>
      <c r="E501" s="7"/>
      <c r="F501" s="7"/>
    </row>
    <row r="502" spans="1:6" x14ac:dyDescent="0.25">
      <c r="A502" s="1"/>
      <c r="D502" s="7"/>
      <c r="E502" s="7"/>
      <c r="F502" s="7"/>
    </row>
    <row r="503" spans="1:6" x14ac:dyDescent="0.25">
      <c r="A503" s="1"/>
      <c r="D503" s="7"/>
      <c r="E503" s="7"/>
      <c r="F503" s="7"/>
    </row>
    <row r="504" spans="1:6" x14ac:dyDescent="0.25">
      <c r="A504" s="1"/>
      <c r="D504" s="7"/>
      <c r="E504" s="7"/>
      <c r="F504" s="7"/>
    </row>
    <row r="505" spans="1:6" x14ac:dyDescent="0.25">
      <c r="A505" s="1"/>
      <c r="D505" s="7"/>
      <c r="E505" s="7"/>
      <c r="F505" s="7"/>
    </row>
    <row r="506" spans="1:6" x14ac:dyDescent="0.25">
      <c r="A506" s="1"/>
      <c r="D506" s="7"/>
      <c r="E506" s="7"/>
      <c r="F506" s="7"/>
    </row>
    <row r="507" spans="1:6" x14ac:dyDescent="0.25">
      <c r="A507" s="1"/>
      <c r="D507" s="7"/>
      <c r="E507" s="7"/>
      <c r="F507" s="7"/>
    </row>
    <row r="508" spans="1:6" x14ac:dyDescent="0.25">
      <c r="A508" s="1"/>
      <c r="D508" s="7"/>
      <c r="E508" s="7"/>
      <c r="F508" s="7"/>
    </row>
    <row r="509" spans="1:6" x14ac:dyDescent="0.25">
      <c r="A509" s="1"/>
      <c r="D509" s="7"/>
      <c r="E509" s="7"/>
      <c r="F509" s="7"/>
    </row>
    <row r="510" spans="1:6" x14ac:dyDescent="0.25">
      <c r="A510" s="1"/>
      <c r="D510" s="7"/>
      <c r="E510" s="7"/>
      <c r="F510" s="7"/>
    </row>
    <row r="511" spans="1:6" x14ac:dyDescent="0.25">
      <c r="A511" s="1"/>
      <c r="D511" s="7"/>
      <c r="E511" s="7"/>
      <c r="F511" s="7"/>
    </row>
    <row r="512" spans="1:6" x14ac:dyDescent="0.25">
      <c r="A512" s="1"/>
      <c r="D512" s="7"/>
      <c r="E512" s="7"/>
      <c r="F512" s="7"/>
    </row>
    <row r="513" spans="1:6" x14ac:dyDescent="0.25">
      <c r="A513" s="1"/>
      <c r="D513" s="7"/>
      <c r="E513" s="7"/>
      <c r="F513" s="7"/>
    </row>
    <row r="514" spans="1:6" x14ac:dyDescent="0.25">
      <c r="A514" s="1"/>
      <c r="D514" s="7"/>
      <c r="E514" s="7"/>
      <c r="F514" s="7"/>
    </row>
    <row r="515" spans="1:6" x14ac:dyDescent="0.25">
      <c r="A515" s="1"/>
      <c r="D515" s="7"/>
      <c r="E515" s="7"/>
      <c r="F515" s="7"/>
    </row>
    <row r="516" spans="1:6" x14ac:dyDescent="0.25">
      <c r="A516" s="1"/>
      <c r="D516" s="7"/>
      <c r="E516" s="7"/>
      <c r="F516" s="7"/>
    </row>
    <row r="517" spans="1:6" x14ac:dyDescent="0.25">
      <c r="A517" s="1"/>
      <c r="D517" s="7"/>
      <c r="E517" s="7"/>
      <c r="F517" s="7"/>
    </row>
    <row r="518" spans="1:6" x14ac:dyDescent="0.25">
      <c r="A518" s="1"/>
      <c r="D518" s="7"/>
      <c r="E518" s="7"/>
      <c r="F518" s="7"/>
    </row>
    <row r="519" spans="1:6" x14ac:dyDescent="0.25">
      <c r="A519" s="1"/>
      <c r="D519" s="7"/>
      <c r="E519" s="7"/>
      <c r="F519" s="7"/>
    </row>
    <row r="520" spans="1:6" x14ac:dyDescent="0.25">
      <c r="A520" s="1"/>
      <c r="D520" s="7"/>
      <c r="E520" s="7"/>
      <c r="F520" s="7"/>
    </row>
    <row r="521" spans="1:6" x14ac:dyDescent="0.25">
      <c r="A521" s="1"/>
      <c r="D521" s="7"/>
      <c r="E521" s="7"/>
      <c r="F521" s="7"/>
    </row>
    <row r="522" spans="1:6" x14ac:dyDescent="0.25">
      <c r="A522" s="1"/>
      <c r="D522" s="7"/>
      <c r="E522" s="7"/>
      <c r="F522" s="7"/>
    </row>
    <row r="523" spans="1:6" x14ac:dyDescent="0.25">
      <c r="A523" s="1"/>
      <c r="D523" s="7"/>
      <c r="E523" s="7"/>
      <c r="F523" s="7"/>
    </row>
    <row r="524" spans="1:6" x14ac:dyDescent="0.25">
      <c r="A524" s="1"/>
      <c r="D524" s="7"/>
      <c r="E524" s="7"/>
      <c r="F524" s="7"/>
    </row>
    <row r="525" spans="1:6" x14ac:dyDescent="0.25">
      <c r="A525" s="1"/>
      <c r="D525" s="7"/>
      <c r="E525" s="7"/>
      <c r="F525" s="7"/>
    </row>
    <row r="526" spans="1:6" x14ac:dyDescent="0.25">
      <c r="A526" s="1"/>
      <c r="D526" s="7"/>
      <c r="E526" s="7"/>
      <c r="F526" s="7"/>
    </row>
    <row r="527" spans="1:6" x14ac:dyDescent="0.25">
      <c r="A527" s="1"/>
      <c r="D527" s="7"/>
      <c r="E527" s="7"/>
      <c r="F527" s="7"/>
    </row>
    <row r="528" spans="1:6" x14ac:dyDescent="0.25">
      <c r="A528" s="1"/>
      <c r="D528" s="7"/>
      <c r="E528" s="7"/>
      <c r="F528" s="7"/>
    </row>
    <row r="529" spans="1:6" x14ac:dyDescent="0.25">
      <c r="A529" s="1"/>
      <c r="D529" s="7"/>
      <c r="E529" s="7"/>
      <c r="F529" s="7"/>
    </row>
    <row r="530" spans="1:6" x14ac:dyDescent="0.25">
      <c r="A530" s="1"/>
      <c r="D530" s="7"/>
      <c r="E530" s="7"/>
      <c r="F530" s="7"/>
    </row>
    <row r="531" spans="1:6" x14ac:dyDescent="0.25">
      <c r="A531" s="1"/>
      <c r="D531" s="7"/>
      <c r="E531" s="7"/>
      <c r="F531" s="7"/>
    </row>
    <row r="532" spans="1:6" x14ac:dyDescent="0.25">
      <c r="A532" s="1"/>
      <c r="D532" s="7"/>
      <c r="E532" s="7"/>
      <c r="F532" s="7"/>
    </row>
    <row r="533" spans="1:6" x14ac:dyDescent="0.25">
      <c r="A533" s="1"/>
      <c r="D533" s="7"/>
      <c r="E533" s="7"/>
      <c r="F533" s="7"/>
    </row>
    <row r="534" spans="1:6" x14ac:dyDescent="0.25">
      <c r="A534" s="1"/>
      <c r="D534" s="7"/>
      <c r="E534" s="7"/>
      <c r="F534" s="7"/>
    </row>
    <row r="535" spans="1:6" x14ac:dyDescent="0.25">
      <c r="A535" s="1"/>
      <c r="D535" s="7"/>
      <c r="E535" s="7"/>
      <c r="F535" s="7"/>
    </row>
    <row r="536" spans="1:6" x14ac:dyDescent="0.25">
      <c r="A536" s="1"/>
      <c r="D536" s="7"/>
      <c r="E536" s="7"/>
      <c r="F536" s="7"/>
    </row>
    <row r="537" spans="1:6" x14ac:dyDescent="0.25">
      <c r="A537" s="1"/>
      <c r="D537" s="7"/>
      <c r="E537" s="7"/>
      <c r="F537" s="7"/>
    </row>
    <row r="538" spans="1:6" x14ac:dyDescent="0.25">
      <c r="A538" s="1"/>
      <c r="D538" s="7"/>
      <c r="E538" s="7"/>
      <c r="F538" s="7"/>
    </row>
    <row r="539" spans="1:6" x14ac:dyDescent="0.25">
      <c r="A539" s="1"/>
      <c r="D539" s="7"/>
      <c r="E539" s="7"/>
      <c r="F539" s="7"/>
    </row>
    <row r="540" spans="1:6" x14ac:dyDescent="0.25">
      <c r="A540" s="1"/>
      <c r="D540" s="7"/>
      <c r="E540" s="7"/>
      <c r="F540" s="7"/>
    </row>
    <row r="541" spans="1:6" x14ac:dyDescent="0.25">
      <c r="A541" s="1"/>
      <c r="D541" s="7"/>
      <c r="E541" s="7"/>
      <c r="F541" s="7"/>
    </row>
    <row r="542" spans="1:6" x14ac:dyDescent="0.25">
      <c r="A542" s="1"/>
      <c r="D542" s="7"/>
      <c r="E542" s="7"/>
      <c r="F542" s="7"/>
    </row>
    <row r="543" spans="1:6" x14ac:dyDescent="0.25">
      <c r="A543" s="1"/>
      <c r="D543" s="7"/>
      <c r="E543" s="7"/>
      <c r="F543" s="7"/>
    </row>
    <row r="544" spans="1:6" x14ac:dyDescent="0.25">
      <c r="A544" s="1"/>
      <c r="D544" s="7"/>
      <c r="E544" s="7"/>
      <c r="F544" s="7"/>
    </row>
    <row r="545" spans="1:6" x14ac:dyDescent="0.25">
      <c r="A545" s="1"/>
      <c r="D545" s="7"/>
      <c r="E545" s="7"/>
      <c r="F545" s="7"/>
    </row>
    <row r="546" spans="1:6" x14ac:dyDescent="0.25">
      <c r="A546" s="1"/>
      <c r="D546" s="7"/>
      <c r="E546" s="7"/>
      <c r="F546" s="7"/>
    </row>
    <row r="547" spans="1:6" x14ac:dyDescent="0.25">
      <c r="A547" s="1"/>
      <c r="D547" s="7"/>
      <c r="E547" s="7"/>
      <c r="F547" s="7"/>
    </row>
    <row r="548" spans="1:6" x14ac:dyDescent="0.25">
      <c r="A548" s="1"/>
      <c r="D548" s="7"/>
      <c r="E548" s="7"/>
      <c r="F548" s="7"/>
    </row>
    <row r="549" spans="1:6" x14ac:dyDescent="0.25">
      <c r="A549" s="1"/>
      <c r="D549" s="7"/>
      <c r="E549" s="7"/>
      <c r="F549" s="7"/>
    </row>
    <row r="550" spans="1:6" x14ac:dyDescent="0.25">
      <c r="A550" s="1"/>
      <c r="D550" s="7"/>
      <c r="E550" s="7"/>
      <c r="F550" s="7"/>
    </row>
    <row r="551" spans="1:6" x14ac:dyDescent="0.25">
      <c r="A551" s="1"/>
      <c r="D551" s="7"/>
      <c r="E551" s="7"/>
      <c r="F551" s="7"/>
    </row>
    <row r="552" spans="1:6" x14ac:dyDescent="0.25">
      <c r="A552" s="1"/>
      <c r="D552" s="7"/>
      <c r="E552" s="7"/>
      <c r="F552" s="7"/>
    </row>
    <row r="553" spans="1:6" x14ac:dyDescent="0.25">
      <c r="A553" s="1"/>
      <c r="D553" s="7"/>
      <c r="E553" s="7"/>
      <c r="F553" s="7"/>
    </row>
    <row r="554" spans="1:6" x14ac:dyDescent="0.25">
      <c r="A554" s="1"/>
      <c r="D554" s="7"/>
      <c r="E554" s="7"/>
      <c r="F554" s="7"/>
    </row>
    <row r="555" spans="1:6" x14ac:dyDescent="0.25">
      <c r="A555" s="1"/>
      <c r="D555" s="7"/>
      <c r="E555" s="7"/>
      <c r="F555" s="7"/>
    </row>
    <row r="556" spans="1:6" x14ac:dyDescent="0.25">
      <c r="A556" s="1"/>
      <c r="D556" s="7"/>
      <c r="E556" s="7"/>
      <c r="F556" s="7"/>
    </row>
    <row r="557" spans="1:6" x14ac:dyDescent="0.25">
      <c r="A557" s="1"/>
      <c r="D557" s="7"/>
      <c r="E557" s="7"/>
      <c r="F557" s="7"/>
    </row>
    <row r="558" spans="1:6" x14ac:dyDescent="0.25">
      <c r="A558" s="1"/>
      <c r="D558" s="7"/>
      <c r="E558" s="7"/>
      <c r="F558" s="7"/>
    </row>
    <row r="559" spans="1:6" x14ac:dyDescent="0.25">
      <c r="A559" s="1"/>
      <c r="D559" s="7"/>
      <c r="E559" s="7"/>
      <c r="F559" s="7"/>
    </row>
    <row r="560" spans="1:6" x14ac:dyDescent="0.25">
      <c r="A560" s="1"/>
      <c r="D560" s="7"/>
      <c r="E560" s="7"/>
      <c r="F560" s="7"/>
    </row>
    <row r="561" spans="1:6" x14ac:dyDescent="0.25">
      <c r="A561" s="1"/>
      <c r="D561" s="7"/>
      <c r="E561" s="7"/>
      <c r="F561" s="7"/>
    </row>
    <row r="562" spans="1:6" x14ac:dyDescent="0.25">
      <c r="A562" s="1"/>
      <c r="D562" s="7"/>
      <c r="E562" s="7"/>
      <c r="F562" s="7"/>
    </row>
    <row r="563" spans="1:6" x14ac:dyDescent="0.25">
      <c r="A563" s="1"/>
      <c r="D563" s="7"/>
      <c r="E563" s="7"/>
      <c r="F563" s="7"/>
    </row>
    <row r="564" spans="1:6" x14ac:dyDescent="0.25">
      <c r="A564" s="1"/>
      <c r="D564" s="7"/>
      <c r="E564" s="7"/>
      <c r="F564" s="7"/>
    </row>
    <row r="565" spans="1:6" x14ac:dyDescent="0.25">
      <c r="A565" s="1"/>
      <c r="D565" s="7"/>
      <c r="E565" s="7"/>
      <c r="F565" s="7"/>
    </row>
    <row r="566" spans="1:6" x14ac:dyDescent="0.25">
      <c r="A566" s="1"/>
      <c r="D566" s="7"/>
      <c r="E566" s="7"/>
      <c r="F566" s="7"/>
    </row>
    <row r="567" spans="1:6" x14ac:dyDescent="0.25">
      <c r="A567" s="1"/>
      <c r="D567" s="7"/>
      <c r="E567" s="7"/>
      <c r="F567" s="7"/>
    </row>
    <row r="568" spans="1:6" x14ac:dyDescent="0.25">
      <c r="A568" s="1"/>
      <c r="D568" s="7"/>
      <c r="E568" s="7"/>
      <c r="F568" s="7"/>
    </row>
    <row r="569" spans="1:6" x14ac:dyDescent="0.25">
      <c r="A569" s="1"/>
      <c r="D569" s="7"/>
      <c r="E569" s="7"/>
      <c r="F569" s="7"/>
    </row>
    <row r="570" spans="1:6" x14ac:dyDescent="0.25">
      <c r="A570" s="1"/>
      <c r="D570" s="7"/>
      <c r="E570" s="7"/>
      <c r="F570" s="7"/>
    </row>
    <row r="571" spans="1:6" x14ac:dyDescent="0.25">
      <c r="A571" s="1"/>
      <c r="D571" s="7"/>
      <c r="E571" s="7"/>
      <c r="F571" s="7"/>
    </row>
    <row r="572" spans="1:6" x14ac:dyDescent="0.25">
      <c r="A572" s="1"/>
      <c r="D572" s="7"/>
      <c r="E572" s="7"/>
      <c r="F572" s="7"/>
    </row>
    <row r="573" spans="1:6" x14ac:dyDescent="0.25">
      <c r="A573" s="1"/>
      <c r="D573" s="7"/>
      <c r="E573" s="7"/>
      <c r="F573" s="7"/>
    </row>
    <row r="574" spans="1:6" x14ac:dyDescent="0.25">
      <c r="A574" s="1"/>
      <c r="D574" s="7"/>
      <c r="E574" s="7"/>
      <c r="F574" s="7"/>
    </row>
    <row r="575" spans="1:6" x14ac:dyDescent="0.25">
      <c r="A575" s="1"/>
      <c r="D575" s="7"/>
      <c r="E575" s="7"/>
      <c r="F575" s="7"/>
    </row>
    <row r="576" spans="1:6" x14ac:dyDescent="0.25">
      <c r="A576" s="1"/>
      <c r="D576" s="7"/>
      <c r="E576" s="7"/>
      <c r="F576" s="7"/>
    </row>
    <row r="577" spans="1:6" x14ac:dyDescent="0.25">
      <c r="A577" s="1"/>
      <c r="D577" s="7"/>
      <c r="E577" s="7"/>
      <c r="F577" s="7"/>
    </row>
    <row r="578" spans="1:6" x14ac:dyDescent="0.25">
      <c r="A578" s="1"/>
      <c r="D578" s="7"/>
      <c r="E578" s="7"/>
      <c r="F578" s="7"/>
    </row>
    <row r="579" spans="1:6" x14ac:dyDescent="0.25">
      <c r="A579" s="1"/>
      <c r="D579" s="7"/>
      <c r="E579" s="7"/>
      <c r="F579" s="7"/>
    </row>
    <row r="580" spans="1:6" x14ac:dyDescent="0.25">
      <c r="A580" s="1"/>
      <c r="D580" s="7"/>
      <c r="E580" s="7"/>
      <c r="F580" s="7"/>
    </row>
    <row r="581" spans="1:6" x14ac:dyDescent="0.25">
      <c r="A581" s="1"/>
      <c r="D581" s="7"/>
      <c r="E581" s="7"/>
      <c r="F581" s="7"/>
    </row>
    <row r="582" spans="1:6" x14ac:dyDescent="0.25">
      <c r="A582" s="1"/>
      <c r="D582" s="7"/>
      <c r="E582" s="7"/>
      <c r="F582" s="7"/>
    </row>
    <row r="583" spans="1:6" x14ac:dyDescent="0.25">
      <c r="A583" s="1"/>
      <c r="D583" s="7"/>
      <c r="E583" s="7"/>
      <c r="F583" s="7"/>
    </row>
    <row r="584" spans="1:6" x14ac:dyDescent="0.25">
      <c r="A584" s="1"/>
      <c r="D584" s="7"/>
      <c r="E584" s="7"/>
      <c r="F584" s="7"/>
    </row>
    <row r="585" spans="1:6" x14ac:dyDescent="0.25">
      <c r="A585" s="1"/>
      <c r="D585" s="7"/>
      <c r="E585" s="7"/>
      <c r="F585" s="7"/>
    </row>
    <row r="586" spans="1:6" x14ac:dyDescent="0.25">
      <c r="A586" s="1"/>
      <c r="D586" s="7"/>
      <c r="E586" s="7"/>
      <c r="F586" s="7"/>
    </row>
    <row r="587" spans="1:6" x14ac:dyDescent="0.25">
      <c r="A587" s="1"/>
      <c r="D587" s="7"/>
      <c r="E587" s="7"/>
      <c r="F587" s="7"/>
    </row>
    <row r="588" spans="1:6" x14ac:dyDescent="0.25">
      <c r="A588" s="1"/>
      <c r="D588" s="7"/>
      <c r="E588" s="7"/>
      <c r="F588" s="7"/>
    </row>
    <row r="589" spans="1:6" x14ac:dyDescent="0.25">
      <c r="A589" s="1"/>
      <c r="D589" s="7"/>
      <c r="E589" s="7"/>
      <c r="F589" s="7"/>
    </row>
    <row r="590" spans="1:6" x14ac:dyDescent="0.25">
      <c r="A590" s="1"/>
      <c r="D590" s="7"/>
      <c r="E590" s="7"/>
      <c r="F590" s="7"/>
    </row>
    <row r="591" spans="1:6" x14ac:dyDescent="0.25">
      <c r="A591" s="1"/>
      <c r="D591" s="7"/>
      <c r="E591" s="7"/>
      <c r="F591" s="7"/>
    </row>
    <row r="592" spans="1:6" x14ac:dyDescent="0.25">
      <c r="A592" s="1"/>
      <c r="D592" s="7"/>
      <c r="E592" s="7"/>
      <c r="F592" s="7"/>
    </row>
    <row r="593" spans="1:6" x14ac:dyDescent="0.25">
      <c r="A593" s="1"/>
      <c r="D593" s="7"/>
      <c r="E593" s="7"/>
      <c r="F593" s="7"/>
    </row>
    <row r="594" spans="1:6" x14ac:dyDescent="0.25">
      <c r="A594" s="1"/>
      <c r="D594" s="7"/>
      <c r="E594" s="7"/>
      <c r="F594" s="7"/>
    </row>
    <row r="595" spans="1:6" x14ac:dyDescent="0.25">
      <c r="A595" s="1"/>
      <c r="D595" s="7"/>
      <c r="E595" s="7"/>
      <c r="F595" s="7"/>
    </row>
    <row r="596" spans="1:6" x14ac:dyDescent="0.25">
      <c r="A596" s="1"/>
      <c r="D596" s="7"/>
      <c r="E596" s="7"/>
      <c r="F596" s="7"/>
    </row>
    <row r="597" spans="1:6" x14ac:dyDescent="0.25">
      <c r="A597" s="1"/>
      <c r="D597" s="7"/>
      <c r="E597" s="7"/>
      <c r="F597" s="7"/>
    </row>
    <row r="598" spans="1:6" x14ac:dyDescent="0.25">
      <c r="A598" s="1"/>
      <c r="D598" s="7"/>
      <c r="E598" s="7"/>
      <c r="F598" s="7"/>
    </row>
    <row r="599" spans="1:6" x14ac:dyDescent="0.25">
      <c r="A599" s="1"/>
      <c r="D599" s="7"/>
      <c r="E599" s="7"/>
      <c r="F599" s="7"/>
    </row>
    <row r="600" spans="1:6" x14ac:dyDescent="0.25">
      <c r="A600" s="1"/>
      <c r="D600" s="7"/>
      <c r="E600" s="7"/>
      <c r="F600" s="7"/>
    </row>
    <row r="601" spans="1:6" x14ac:dyDescent="0.25">
      <c r="A601" s="1"/>
      <c r="D601" s="7"/>
      <c r="E601" s="7"/>
      <c r="F601" s="7"/>
    </row>
    <row r="602" spans="1:6" x14ac:dyDescent="0.25">
      <c r="A602" s="1"/>
      <c r="D602" s="7"/>
      <c r="E602" s="7"/>
      <c r="F602" s="7"/>
    </row>
    <row r="603" spans="1:6" x14ac:dyDescent="0.25">
      <c r="A603" s="1"/>
      <c r="D603" s="7"/>
      <c r="E603" s="7"/>
      <c r="F603" s="7"/>
    </row>
    <row r="604" spans="1:6" x14ac:dyDescent="0.25">
      <c r="A604" s="1"/>
      <c r="D604" s="7"/>
      <c r="E604" s="7"/>
      <c r="F604" s="7"/>
    </row>
    <row r="605" spans="1:6" x14ac:dyDescent="0.25">
      <c r="A605" s="1"/>
      <c r="D605" s="7"/>
      <c r="E605" s="7"/>
      <c r="F605" s="7"/>
    </row>
    <row r="606" spans="1:6" x14ac:dyDescent="0.25">
      <c r="A606" s="1"/>
      <c r="D606" s="7"/>
      <c r="E606" s="7"/>
      <c r="F606" s="7"/>
    </row>
    <row r="607" spans="1:6" x14ac:dyDescent="0.25">
      <c r="A607" s="1"/>
      <c r="D607" s="7"/>
      <c r="E607" s="7"/>
      <c r="F607" s="7"/>
    </row>
    <row r="608" spans="1:6" x14ac:dyDescent="0.25">
      <c r="A608" s="1"/>
      <c r="D608" s="7"/>
      <c r="E608" s="7"/>
      <c r="F608" s="7"/>
    </row>
    <row r="609" spans="1:6" x14ac:dyDescent="0.25">
      <c r="A609" s="1"/>
      <c r="D609" s="7"/>
      <c r="E609" s="7"/>
      <c r="F609" s="7"/>
    </row>
    <row r="610" spans="1:6" x14ac:dyDescent="0.25">
      <c r="A610" s="1"/>
      <c r="D610" s="7"/>
      <c r="E610" s="7"/>
      <c r="F610" s="7"/>
    </row>
    <row r="611" spans="1:6" x14ac:dyDescent="0.25">
      <c r="A611" s="1"/>
      <c r="D611" s="7"/>
      <c r="E611" s="7"/>
      <c r="F611" s="7"/>
    </row>
    <row r="612" spans="1:6" x14ac:dyDescent="0.25">
      <c r="A612" s="1"/>
      <c r="D612" s="7"/>
      <c r="E612" s="7"/>
      <c r="F612" s="7"/>
    </row>
    <row r="613" spans="1:6" x14ac:dyDescent="0.25">
      <c r="A613" s="1"/>
      <c r="D613" s="7"/>
      <c r="E613" s="7"/>
      <c r="F613" s="7"/>
    </row>
    <row r="614" spans="1:6" x14ac:dyDescent="0.25">
      <c r="A614" s="1"/>
      <c r="D614" s="7"/>
      <c r="E614" s="7"/>
      <c r="F614" s="7"/>
    </row>
    <row r="615" spans="1:6" x14ac:dyDescent="0.25">
      <c r="A615" s="1"/>
      <c r="D615" s="7"/>
      <c r="E615" s="7"/>
      <c r="F615" s="7"/>
    </row>
    <row r="616" spans="1:6" x14ac:dyDescent="0.25">
      <c r="A616" s="1"/>
      <c r="D616" s="7"/>
      <c r="E616" s="7"/>
      <c r="F616" s="7"/>
    </row>
    <row r="617" spans="1:6" x14ac:dyDescent="0.25">
      <c r="A617" s="1"/>
      <c r="D617" s="7"/>
      <c r="E617" s="7"/>
      <c r="F617" s="7"/>
    </row>
    <row r="618" spans="1:6" x14ac:dyDescent="0.25">
      <c r="A618" s="1"/>
      <c r="D618" s="7"/>
      <c r="E618" s="7"/>
      <c r="F618" s="7"/>
    </row>
    <row r="619" spans="1:6" x14ac:dyDescent="0.25">
      <c r="A619" s="1"/>
      <c r="D619" s="7"/>
      <c r="E619" s="7"/>
      <c r="F619" s="7"/>
    </row>
    <row r="620" spans="1:6" x14ac:dyDescent="0.25">
      <c r="A620" s="1"/>
      <c r="D620" s="7"/>
      <c r="E620" s="7"/>
      <c r="F620" s="7"/>
    </row>
    <row r="621" spans="1:6" x14ac:dyDescent="0.25">
      <c r="A621" s="1"/>
      <c r="D621" s="7"/>
      <c r="E621" s="7"/>
      <c r="F621" s="7"/>
    </row>
    <row r="622" spans="1:6" x14ac:dyDescent="0.25">
      <c r="A622" s="1"/>
      <c r="D622" s="7"/>
      <c r="E622" s="7"/>
      <c r="F622" s="7"/>
    </row>
    <row r="623" spans="1:6" x14ac:dyDescent="0.25">
      <c r="A623" s="1"/>
      <c r="D623" s="7"/>
      <c r="E623" s="7"/>
      <c r="F623" s="7"/>
    </row>
    <row r="624" spans="1:6" x14ac:dyDescent="0.25">
      <c r="A624" s="1"/>
      <c r="D624" s="7"/>
      <c r="E624" s="7"/>
      <c r="F624" s="7"/>
    </row>
    <row r="625" spans="1:6" x14ac:dyDescent="0.25">
      <c r="A625" s="1"/>
      <c r="D625" s="7"/>
      <c r="E625" s="7"/>
      <c r="F625" s="7"/>
    </row>
    <row r="626" spans="1:6" x14ac:dyDescent="0.25">
      <c r="A626" s="1"/>
      <c r="D626" s="7"/>
      <c r="E626" s="7"/>
      <c r="F626" s="7"/>
    </row>
    <row r="627" spans="1:6" x14ac:dyDescent="0.25">
      <c r="A627" s="1"/>
      <c r="D627" s="7"/>
      <c r="E627" s="7"/>
      <c r="F627" s="7"/>
    </row>
    <row r="628" spans="1:6" x14ac:dyDescent="0.25">
      <c r="A628" s="1"/>
      <c r="D628" s="7"/>
      <c r="E628" s="7"/>
      <c r="F628" s="7"/>
    </row>
    <row r="629" spans="1:6" x14ac:dyDescent="0.25">
      <c r="A629" s="1"/>
      <c r="D629" s="7"/>
      <c r="E629" s="7"/>
      <c r="F629" s="7"/>
    </row>
    <row r="630" spans="1:6" x14ac:dyDescent="0.25">
      <c r="A630" s="1"/>
      <c r="D630" s="7"/>
      <c r="E630" s="7"/>
      <c r="F630" s="7"/>
    </row>
    <row r="631" spans="1:6" x14ac:dyDescent="0.25">
      <c r="A631" s="1"/>
      <c r="D631" s="7"/>
      <c r="E631" s="7"/>
      <c r="F631" s="7"/>
    </row>
    <row r="632" spans="1:6" x14ac:dyDescent="0.25">
      <c r="A632" s="1"/>
      <c r="D632" s="7"/>
      <c r="E632" s="7"/>
      <c r="F632" s="7"/>
    </row>
    <row r="633" spans="1:6" x14ac:dyDescent="0.25">
      <c r="A633" s="1"/>
      <c r="D633" s="7"/>
      <c r="E633" s="7"/>
      <c r="F633" s="7"/>
    </row>
    <row r="634" spans="1:6" x14ac:dyDescent="0.25">
      <c r="A634" s="1"/>
      <c r="D634" s="7"/>
      <c r="E634" s="7"/>
      <c r="F634" s="7"/>
    </row>
    <row r="635" spans="1:6" x14ac:dyDescent="0.25">
      <c r="A635" s="1"/>
      <c r="D635" s="7"/>
      <c r="E635" s="7"/>
      <c r="F635" s="7"/>
    </row>
    <row r="636" spans="1:6" x14ac:dyDescent="0.25">
      <c r="A636" s="1"/>
      <c r="D636" s="7"/>
      <c r="E636" s="7"/>
      <c r="F636" s="7"/>
    </row>
    <row r="637" spans="1:6" x14ac:dyDescent="0.25">
      <c r="A637" s="1"/>
      <c r="D637" s="7"/>
      <c r="E637" s="7"/>
      <c r="F637" s="7"/>
    </row>
    <row r="638" spans="1:6" x14ac:dyDescent="0.25">
      <c r="A638" s="1"/>
      <c r="D638" s="7"/>
      <c r="E638" s="7"/>
      <c r="F638" s="7"/>
    </row>
    <row r="639" spans="1:6" x14ac:dyDescent="0.25">
      <c r="A639" s="1"/>
      <c r="D639" s="7"/>
      <c r="E639" s="7"/>
      <c r="F639" s="7"/>
    </row>
    <row r="640" spans="1:6" x14ac:dyDescent="0.25">
      <c r="A640" s="1"/>
      <c r="D640" s="7"/>
      <c r="E640" s="7"/>
      <c r="F640" s="7"/>
    </row>
    <row r="641" spans="1:6" x14ac:dyDescent="0.25">
      <c r="A641" s="1"/>
      <c r="D641" s="7"/>
      <c r="E641" s="7"/>
      <c r="F641" s="7"/>
    </row>
    <row r="642" spans="1:6" x14ac:dyDescent="0.25">
      <c r="A642" s="1"/>
      <c r="D642" s="7"/>
      <c r="E642" s="7"/>
      <c r="F642" s="7"/>
    </row>
    <row r="643" spans="1:6" x14ac:dyDescent="0.25">
      <c r="A643" s="1"/>
      <c r="D643" s="7"/>
      <c r="E643" s="7"/>
      <c r="F643" s="7"/>
    </row>
    <row r="644" spans="1:6" x14ac:dyDescent="0.25">
      <c r="A644" s="1"/>
      <c r="D644" s="7"/>
      <c r="E644" s="7"/>
      <c r="F644" s="7"/>
    </row>
    <row r="645" spans="1:6" x14ac:dyDescent="0.25">
      <c r="A645" s="1"/>
      <c r="D645" s="7"/>
      <c r="E645" s="7"/>
      <c r="F645" s="7"/>
    </row>
    <row r="646" spans="1:6" x14ac:dyDescent="0.25">
      <c r="A646" s="1"/>
      <c r="D646" s="7"/>
      <c r="E646" s="7"/>
      <c r="F646" s="7"/>
    </row>
    <row r="647" spans="1:6" x14ac:dyDescent="0.25">
      <c r="A647" s="1"/>
      <c r="D647" s="7"/>
      <c r="E647" s="7"/>
      <c r="F647" s="7"/>
    </row>
    <row r="648" spans="1:6" x14ac:dyDescent="0.25">
      <c r="A648" s="1"/>
      <c r="D648" s="7"/>
      <c r="E648" s="7"/>
      <c r="F648" s="7"/>
    </row>
    <row r="649" spans="1:6" x14ac:dyDescent="0.25">
      <c r="A649" s="1"/>
      <c r="D649" s="7"/>
      <c r="E649" s="7"/>
      <c r="F649" s="7"/>
    </row>
    <row r="650" spans="1:6" x14ac:dyDescent="0.25">
      <c r="A650" s="1"/>
      <c r="D650" s="7"/>
      <c r="E650" s="7"/>
      <c r="F650" s="7"/>
    </row>
    <row r="651" spans="1:6" x14ac:dyDescent="0.25">
      <c r="A651" s="1"/>
      <c r="D651" s="7"/>
      <c r="E651" s="7"/>
      <c r="F651" s="7"/>
    </row>
    <row r="652" spans="1:6" x14ac:dyDescent="0.25">
      <c r="A652" s="1"/>
      <c r="D652" s="7"/>
      <c r="E652" s="7"/>
      <c r="F652" s="7"/>
    </row>
    <row r="653" spans="1:6" x14ac:dyDescent="0.25">
      <c r="A653" s="1"/>
      <c r="D653" s="7"/>
      <c r="E653" s="7"/>
      <c r="F653" s="7"/>
    </row>
    <row r="654" spans="1:6" x14ac:dyDescent="0.25">
      <c r="A654" s="1"/>
      <c r="D654" s="7"/>
      <c r="E654" s="7"/>
      <c r="F654" s="7"/>
    </row>
    <row r="655" spans="1:6" x14ac:dyDescent="0.25">
      <c r="A655" s="1"/>
      <c r="D655" s="7"/>
      <c r="E655" s="7"/>
      <c r="F655" s="7"/>
    </row>
    <row r="656" spans="1:6" x14ac:dyDescent="0.25">
      <c r="A656" s="1"/>
      <c r="D656" s="7"/>
      <c r="E656" s="7"/>
      <c r="F656" s="7"/>
    </row>
    <row r="657" spans="1:6" x14ac:dyDescent="0.25">
      <c r="A657" s="1"/>
      <c r="D657" s="7"/>
      <c r="E657" s="7"/>
      <c r="F657" s="7"/>
    </row>
    <row r="658" spans="1:6" x14ac:dyDescent="0.25">
      <c r="A658" s="1"/>
      <c r="D658" s="7"/>
      <c r="E658" s="7"/>
      <c r="F658" s="7"/>
    </row>
    <row r="659" spans="1:6" x14ac:dyDescent="0.25">
      <c r="A659" s="1"/>
      <c r="D659" s="7"/>
      <c r="E659" s="7"/>
      <c r="F659" s="7"/>
    </row>
    <row r="660" spans="1:6" x14ac:dyDescent="0.25">
      <c r="A660" s="1"/>
      <c r="D660" s="7"/>
      <c r="E660" s="7"/>
      <c r="F660" s="7"/>
    </row>
    <row r="661" spans="1:6" x14ac:dyDescent="0.25">
      <c r="A661" s="1"/>
      <c r="D661" s="7"/>
      <c r="E661" s="7"/>
      <c r="F661" s="7"/>
    </row>
    <row r="662" spans="1:6" x14ac:dyDescent="0.25">
      <c r="A662" s="1"/>
      <c r="D662" s="7"/>
      <c r="E662" s="7"/>
      <c r="F662" s="7"/>
    </row>
    <row r="663" spans="1:6" x14ac:dyDescent="0.25">
      <c r="A663" s="1"/>
      <c r="D663" s="7"/>
      <c r="E663" s="7"/>
      <c r="F663" s="7"/>
    </row>
    <row r="664" spans="1:6" x14ac:dyDescent="0.25">
      <c r="A664" s="1"/>
      <c r="D664" s="7"/>
      <c r="E664" s="7"/>
      <c r="F664" s="7"/>
    </row>
    <row r="665" spans="1:6" x14ac:dyDescent="0.25">
      <c r="A665" s="1"/>
      <c r="D665" s="7"/>
      <c r="E665" s="7"/>
      <c r="F665" s="7"/>
    </row>
    <row r="666" spans="1:6" x14ac:dyDescent="0.25">
      <c r="A666" s="1"/>
      <c r="D666" s="7"/>
      <c r="E666" s="7"/>
      <c r="F666" s="7"/>
    </row>
    <row r="667" spans="1:6" x14ac:dyDescent="0.25">
      <c r="A667" s="1"/>
      <c r="D667" s="7"/>
      <c r="E667" s="7"/>
      <c r="F667" s="7"/>
    </row>
    <row r="668" spans="1:6" x14ac:dyDescent="0.25">
      <c r="A668" s="1"/>
      <c r="D668" s="7"/>
      <c r="E668" s="7"/>
      <c r="F668" s="7"/>
    </row>
    <row r="669" spans="1:6" x14ac:dyDescent="0.25">
      <c r="A669" s="1"/>
      <c r="D669" s="7"/>
      <c r="E669" s="7"/>
      <c r="F669" s="7"/>
    </row>
    <row r="670" spans="1:6" x14ac:dyDescent="0.25">
      <c r="A670" s="1"/>
      <c r="D670" s="7"/>
      <c r="E670" s="7"/>
      <c r="F670" s="7"/>
    </row>
    <row r="671" spans="1:6" x14ac:dyDescent="0.25">
      <c r="A671" s="1"/>
      <c r="D671" s="7"/>
      <c r="E671" s="7"/>
      <c r="F671" s="7"/>
    </row>
    <row r="672" spans="1:6" x14ac:dyDescent="0.25">
      <c r="A672" s="1"/>
      <c r="D672" s="7"/>
      <c r="E672" s="7"/>
      <c r="F672" s="7"/>
    </row>
    <row r="673" spans="1:6" x14ac:dyDescent="0.25">
      <c r="A673" s="1"/>
      <c r="D673" s="7"/>
      <c r="E673" s="7"/>
      <c r="F673" s="7"/>
    </row>
    <row r="674" spans="1:6" x14ac:dyDescent="0.25">
      <c r="A674" s="1"/>
      <c r="D674" s="7"/>
      <c r="E674" s="7"/>
      <c r="F674" s="7"/>
    </row>
    <row r="675" spans="1:6" x14ac:dyDescent="0.25">
      <c r="A675" s="1"/>
      <c r="D675" s="7"/>
      <c r="E675" s="7"/>
      <c r="F675" s="7"/>
    </row>
    <row r="676" spans="1:6" x14ac:dyDescent="0.25">
      <c r="A676" s="1"/>
      <c r="D676" s="7"/>
      <c r="E676" s="7"/>
      <c r="F676" s="7"/>
    </row>
    <row r="677" spans="1:6" x14ac:dyDescent="0.25">
      <c r="A677" s="1"/>
      <c r="D677" s="7"/>
      <c r="E677" s="7"/>
      <c r="F677" s="7"/>
    </row>
    <row r="678" spans="1:6" x14ac:dyDescent="0.25">
      <c r="A678" s="1"/>
      <c r="D678" s="7"/>
      <c r="E678" s="7"/>
      <c r="F678" s="7"/>
    </row>
    <row r="679" spans="1:6" x14ac:dyDescent="0.25">
      <c r="A679" s="1"/>
      <c r="D679" s="7"/>
      <c r="E679" s="7"/>
      <c r="F679" s="7"/>
    </row>
    <row r="680" spans="1:6" x14ac:dyDescent="0.25">
      <c r="A680" s="1"/>
      <c r="D680" s="7"/>
      <c r="E680" s="7"/>
      <c r="F680" s="7"/>
    </row>
    <row r="681" spans="1:6" x14ac:dyDescent="0.25">
      <c r="A681" s="1"/>
      <c r="D681" s="7"/>
      <c r="E681" s="7"/>
      <c r="F681" s="7"/>
    </row>
    <row r="682" spans="1:6" x14ac:dyDescent="0.25">
      <c r="A682" s="1"/>
      <c r="D682" s="7"/>
      <c r="E682" s="7"/>
      <c r="F682" s="7"/>
    </row>
    <row r="683" spans="1:6" x14ac:dyDescent="0.25">
      <c r="A683" s="1"/>
      <c r="D683" s="7"/>
      <c r="E683" s="7"/>
      <c r="F683" s="7"/>
    </row>
    <row r="684" spans="1:6" x14ac:dyDescent="0.25">
      <c r="A684" s="1"/>
      <c r="D684" s="7"/>
      <c r="E684" s="7"/>
      <c r="F684" s="7"/>
    </row>
    <row r="685" spans="1:6" x14ac:dyDescent="0.25">
      <c r="A685" s="1"/>
      <c r="D685" s="7"/>
      <c r="E685" s="7"/>
      <c r="F685" s="7"/>
    </row>
    <row r="686" spans="1:6" x14ac:dyDescent="0.25">
      <c r="A686" s="1"/>
      <c r="D686" s="7"/>
      <c r="E686" s="7"/>
      <c r="F686" s="7"/>
    </row>
    <row r="687" spans="1:6" x14ac:dyDescent="0.25">
      <c r="A687" s="1"/>
      <c r="D687" s="7"/>
      <c r="E687" s="7"/>
      <c r="F687" s="7"/>
    </row>
    <row r="688" spans="1:6" x14ac:dyDescent="0.25">
      <c r="A688" s="1"/>
      <c r="D688" s="7"/>
      <c r="E688" s="7"/>
      <c r="F688" s="7"/>
    </row>
    <row r="689" spans="1:6" x14ac:dyDescent="0.25">
      <c r="A689" s="1"/>
      <c r="D689" s="7"/>
      <c r="E689" s="7"/>
      <c r="F689" s="7"/>
    </row>
    <row r="690" spans="1:6" x14ac:dyDescent="0.25">
      <c r="A690" s="1"/>
      <c r="D690" s="7"/>
      <c r="E690" s="7"/>
      <c r="F690" s="7"/>
    </row>
    <row r="691" spans="1:6" x14ac:dyDescent="0.25">
      <c r="A691" s="1"/>
      <c r="D691" s="7"/>
      <c r="E691" s="7"/>
      <c r="F691" s="7"/>
    </row>
    <row r="692" spans="1:6" x14ac:dyDescent="0.25">
      <c r="A692" s="1"/>
      <c r="D692" s="7"/>
      <c r="E692" s="7"/>
      <c r="F692" s="7"/>
    </row>
    <row r="693" spans="1:6" x14ac:dyDescent="0.25">
      <c r="A693" s="1"/>
      <c r="D693" s="7"/>
      <c r="E693" s="7"/>
      <c r="F693" s="7"/>
    </row>
    <row r="694" spans="1:6" x14ac:dyDescent="0.25">
      <c r="A694" s="1"/>
      <c r="D694" s="7"/>
      <c r="E694" s="7"/>
      <c r="F694" s="7"/>
    </row>
    <row r="695" spans="1:6" x14ac:dyDescent="0.25">
      <c r="A695" s="1"/>
      <c r="D695" s="7"/>
      <c r="E695" s="7"/>
      <c r="F695" s="7"/>
    </row>
    <row r="696" spans="1:6" x14ac:dyDescent="0.25">
      <c r="A696" s="1"/>
      <c r="D696" s="7"/>
      <c r="E696" s="7"/>
      <c r="F696" s="7"/>
    </row>
    <row r="697" spans="1:6" x14ac:dyDescent="0.25">
      <c r="A697" s="1"/>
      <c r="D697" s="7"/>
      <c r="E697" s="7"/>
      <c r="F697" s="7"/>
    </row>
    <row r="698" spans="1:6" x14ac:dyDescent="0.25">
      <c r="A698" s="1"/>
      <c r="D698" s="7"/>
      <c r="E698" s="7"/>
      <c r="F698" s="7"/>
    </row>
    <row r="699" spans="1:6" x14ac:dyDescent="0.25">
      <c r="A699" s="1"/>
      <c r="D699" s="7"/>
      <c r="E699" s="7"/>
      <c r="F699" s="7"/>
    </row>
    <row r="700" spans="1:6" x14ac:dyDescent="0.25">
      <c r="A700" s="1"/>
      <c r="D700" s="7"/>
      <c r="E700" s="7"/>
      <c r="F700" s="7"/>
    </row>
    <row r="701" spans="1:6" x14ac:dyDescent="0.25">
      <c r="A701" s="1"/>
      <c r="D701" s="7"/>
      <c r="E701" s="7"/>
      <c r="F701" s="7"/>
    </row>
    <row r="702" spans="1:6" x14ac:dyDescent="0.25">
      <c r="A702" s="1"/>
      <c r="D702" s="7"/>
      <c r="E702" s="7"/>
      <c r="F702" s="7"/>
    </row>
    <row r="703" spans="1:6" x14ac:dyDescent="0.25">
      <c r="A703" s="1"/>
      <c r="D703" s="7"/>
      <c r="E703" s="7"/>
      <c r="F703" s="7"/>
    </row>
    <row r="704" spans="1:6" x14ac:dyDescent="0.25">
      <c r="A704" s="1"/>
      <c r="D704" s="7"/>
      <c r="E704" s="7"/>
      <c r="F704" s="7"/>
    </row>
    <row r="705" spans="1:6" x14ac:dyDescent="0.25">
      <c r="A705" s="1"/>
      <c r="D705" s="7"/>
      <c r="E705" s="7"/>
      <c r="F705" s="7"/>
    </row>
    <row r="706" spans="1:6" x14ac:dyDescent="0.25">
      <c r="A706" s="1"/>
      <c r="D706" s="7"/>
      <c r="E706" s="7"/>
      <c r="F706" s="7"/>
    </row>
    <row r="707" spans="1:6" x14ac:dyDescent="0.25">
      <c r="A707" s="1"/>
      <c r="D707" s="7"/>
      <c r="E707" s="7"/>
      <c r="F707" s="7"/>
    </row>
    <row r="708" spans="1:6" x14ac:dyDescent="0.25">
      <c r="A708" s="1"/>
      <c r="D708" s="7"/>
      <c r="E708" s="7"/>
      <c r="F708" s="7"/>
    </row>
    <row r="709" spans="1:6" x14ac:dyDescent="0.25">
      <c r="A709" s="1"/>
      <c r="D709" s="7"/>
      <c r="E709" s="7"/>
      <c r="F709" s="7"/>
    </row>
    <row r="710" spans="1:6" x14ac:dyDescent="0.25">
      <c r="A710" s="1"/>
      <c r="D710" s="7"/>
      <c r="E710" s="7"/>
      <c r="F710" s="7"/>
    </row>
    <row r="711" spans="1:6" x14ac:dyDescent="0.25">
      <c r="A711" s="1"/>
      <c r="D711" s="7"/>
      <c r="E711" s="7"/>
      <c r="F711" s="7"/>
    </row>
    <row r="712" spans="1:6" x14ac:dyDescent="0.25">
      <c r="A712" s="1"/>
      <c r="D712" s="7"/>
      <c r="E712" s="7"/>
      <c r="F712" s="7"/>
    </row>
    <row r="713" spans="1:6" x14ac:dyDescent="0.25">
      <c r="A713" s="1"/>
      <c r="D713" s="7"/>
      <c r="E713" s="7"/>
      <c r="F713" s="7"/>
    </row>
    <row r="714" spans="1:6" x14ac:dyDescent="0.25">
      <c r="A714" s="1"/>
      <c r="D714" s="7"/>
      <c r="E714" s="7"/>
      <c r="F714" s="7"/>
    </row>
    <row r="715" spans="1:6" x14ac:dyDescent="0.25">
      <c r="A715" s="1"/>
      <c r="D715" s="7"/>
      <c r="E715" s="7"/>
      <c r="F715" s="7"/>
    </row>
    <row r="716" spans="1:6" x14ac:dyDescent="0.25">
      <c r="A716" s="1"/>
      <c r="D716" s="7"/>
      <c r="E716" s="7"/>
      <c r="F716" s="7"/>
    </row>
    <row r="717" spans="1:6" x14ac:dyDescent="0.25">
      <c r="A717" s="1"/>
      <c r="D717" s="7"/>
      <c r="E717" s="7"/>
      <c r="F717" s="7"/>
    </row>
    <row r="718" spans="1:6" x14ac:dyDescent="0.25">
      <c r="A718" s="1"/>
      <c r="D718" s="7"/>
      <c r="E718" s="7"/>
      <c r="F718" s="7"/>
    </row>
    <row r="719" spans="1:6" x14ac:dyDescent="0.25">
      <c r="A719" s="1"/>
      <c r="D719" s="7"/>
      <c r="E719" s="7"/>
      <c r="F719" s="7"/>
    </row>
    <row r="720" spans="1:6" x14ac:dyDescent="0.25">
      <c r="A720" s="1"/>
      <c r="D720" s="7"/>
      <c r="E720" s="7"/>
      <c r="F720" s="7"/>
    </row>
    <row r="721" spans="1:6" x14ac:dyDescent="0.25">
      <c r="A721" s="1"/>
      <c r="D721" s="7"/>
      <c r="E721" s="7"/>
      <c r="F721" s="7"/>
    </row>
    <row r="722" spans="1:6" x14ac:dyDescent="0.25">
      <c r="A722" s="1"/>
      <c r="D722" s="7"/>
      <c r="E722" s="7"/>
      <c r="F722" s="7"/>
    </row>
    <row r="723" spans="1:6" x14ac:dyDescent="0.25">
      <c r="A723" s="1"/>
      <c r="D723" s="7"/>
      <c r="E723" s="7"/>
      <c r="F723" s="7"/>
    </row>
    <row r="724" spans="1:6" x14ac:dyDescent="0.25">
      <c r="A724" s="1"/>
      <c r="D724" s="7"/>
      <c r="E724" s="7"/>
      <c r="F724" s="7"/>
    </row>
    <row r="725" spans="1:6" x14ac:dyDescent="0.25">
      <c r="A725" s="1"/>
      <c r="D725" s="7"/>
      <c r="E725" s="7"/>
      <c r="F725" s="7"/>
    </row>
    <row r="726" spans="1:6" x14ac:dyDescent="0.25">
      <c r="A726" s="1"/>
      <c r="D726" s="7"/>
      <c r="E726" s="7"/>
      <c r="F726" s="7"/>
    </row>
    <row r="727" spans="1:6" x14ac:dyDescent="0.25">
      <c r="A727" s="1"/>
      <c r="D727" s="7"/>
      <c r="E727" s="7"/>
      <c r="F727" s="7"/>
    </row>
    <row r="728" spans="1:6" x14ac:dyDescent="0.25">
      <c r="A728" s="1"/>
      <c r="D728" s="7"/>
      <c r="E728" s="7"/>
      <c r="F728" s="7"/>
    </row>
    <row r="729" spans="1:6" x14ac:dyDescent="0.25">
      <c r="A729" s="1"/>
      <c r="D729" s="7"/>
      <c r="E729" s="7"/>
      <c r="F729" s="7"/>
    </row>
    <row r="730" spans="1:6" x14ac:dyDescent="0.25">
      <c r="A730" s="1"/>
      <c r="D730" s="7"/>
      <c r="E730" s="7"/>
      <c r="F730" s="7"/>
    </row>
    <row r="731" spans="1:6" x14ac:dyDescent="0.25">
      <c r="A731" s="1"/>
      <c r="D731" s="7"/>
      <c r="E731" s="7"/>
      <c r="F731" s="7"/>
    </row>
    <row r="732" spans="1:6" x14ac:dyDescent="0.25">
      <c r="A732" s="1"/>
      <c r="D732" s="7"/>
      <c r="E732" s="7"/>
      <c r="F732" s="7"/>
    </row>
    <row r="733" spans="1:6" x14ac:dyDescent="0.25">
      <c r="A733" s="1"/>
      <c r="D733" s="7"/>
      <c r="E733" s="7"/>
      <c r="F733" s="7"/>
    </row>
    <row r="734" spans="1:6" x14ac:dyDescent="0.25">
      <c r="A734" s="1"/>
      <c r="D734" s="7"/>
      <c r="E734" s="7"/>
      <c r="F734" s="7"/>
    </row>
    <row r="735" spans="1:6" x14ac:dyDescent="0.25">
      <c r="A735" s="1"/>
      <c r="D735" s="7"/>
      <c r="E735" s="7"/>
      <c r="F735" s="7"/>
    </row>
    <row r="736" spans="1:6" x14ac:dyDescent="0.25">
      <c r="A736" s="1"/>
      <c r="D736" s="7"/>
      <c r="E736" s="7"/>
      <c r="F736" s="7"/>
    </row>
    <row r="737" spans="1:6" x14ac:dyDescent="0.25">
      <c r="A737" s="1"/>
      <c r="D737" s="7"/>
      <c r="E737" s="7"/>
      <c r="F737" s="7"/>
    </row>
    <row r="738" spans="1:6" x14ac:dyDescent="0.25">
      <c r="A738" s="1"/>
      <c r="D738" s="7"/>
      <c r="E738" s="7"/>
      <c r="F738" s="7"/>
    </row>
    <row r="739" spans="1:6" x14ac:dyDescent="0.25">
      <c r="A739" s="1"/>
      <c r="D739" s="7"/>
      <c r="E739" s="7"/>
      <c r="F739" s="7"/>
    </row>
    <row r="740" spans="1:6" x14ac:dyDescent="0.25">
      <c r="A740" s="1"/>
      <c r="D740" s="7"/>
      <c r="E740" s="7"/>
      <c r="F740" s="7"/>
    </row>
    <row r="741" spans="1:6" x14ac:dyDescent="0.25">
      <c r="A741" s="1"/>
      <c r="D741" s="7"/>
      <c r="E741" s="7"/>
      <c r="F741" s="7"/>
    </row>
    <row r="742" spans="1:6" x14ac:dyDescent="0.25">
      <c r="A742" s="1"/>
      <c r="D742" s="7"/>
      <c r="E742" s="7"/>
      <c r="F742" s="7"/>
    </row>
    <row r="743" spans="1:6" x14ac:dyDescent="0.25">
      <c r="A743" s="1"/>
      <c r="D743" s="7"/>
      <c r="E743" s="7"/>
      <c r="F743" s="7"/>
    </row>
    <row r="744" spans="1:6" x14ac:dyDescent="0.25">
      <c r="A744" s="1"/>
      <c r="D744" s="7"/>
      <c r="E744" s="7"/>
      <c r="F744" s="7"/>
    </row>
    <row r="745" spans="1:6" x14ac:dyDescent="0.25">
      <c r="A745" s="1"/>
      <c r="D745" s="7"/>
      <c r="E745" s="7"/>
      <c r="F745" s="7"/>
    </row>
    <row r="746" spans="1:6" x14ac:dyDescent="0.25">
      <c r="A746" s="1"/>
      <c r="D746" s="7"/>
      <c r="E746" s="7"/>
      <c r="F746" s="7"/>
    </row>
    <row r="747" spans="1:6" x14ac:dyDescent="0.25">
      <c r="A747" s="1"/>
      <c r="D747" s="7"/>
      <c r="E747" s="7"/>
      <c r="F747" s="7"/>
    </row>
    <row r="748" spans="1:6" x14ac:dyDescent="0.25">
      <c r="A748" s="1"/>
      <c r="D748" s="7"/>
      <c r="E748" s="7"/>
      <c r="F748" s="7"/>
    </row>
    <row r="749" spans="1:6" x14ac:dyDescent="0.25">
      <c r="A749" s="1"/>
      <c r="D749" s="7"/>
      <c r="E749" s="7"/>
      <c r="F749" s="7"/>
    </row>
    <row r="750" spans="1:6" x14ac:dyDescent="0.25">
      <c r="A750" s="1"/>
      <c r="D750" s="7"/>
      <c r="E750" s="7"/>
      <c r="F750" s="7"/>
    </row>
    <row r="751" spans="1:6" x14ac:dyDescent="0.25">
      <c r="A751" s="1"/>
      <c r="D751" s="7"/>
      <c r="E751" s="7"/>
      <c r="F751" s="7"/>
    </row>
    <row r="752" spans="1:6" x14ac:dyDescent="0.25">
      <c r="A752" s="1"/>
      <c r="D752" s="7"/>
      <c r="E752" s="7"/>
      <c r="F752" s="7"/>
    </row>
    <row r="753" spans="1:6" x14ac:dyDescent="0.25">
      <c r="A753" s="1"/>
      <c r="D753" s="7"/>
      <c r="E753" s="7"/>
      <c r="F753" s="7"/>
    </row>
    <row r="754" spans="1:6" x14ac:dyDescent="0.25">
      <c r="A754" s="1"/>
      <c r="D754" s="7"/>
      <c r="E754" s="7"/>
      <c r="F754" s="7"/>
    </row>
    <row r="755" spans="1:6" x14ac:dyDescent="0.25">
      <c r="A755" s="1"/>
      <c r="D755" s="7"/>
      <c r="E755" s="7"/>
      <c r="F755" s="7"/>
    </row>
    <row r="756" spans="1:6" x14ac:dyDescent="0.25">
      <c r="A756" s="1"/>
      <c r="D756" s="7"/>
      <c r="E756" s="7"/>
      <c r="F756" s="7"/>
    </row>
    <row r="757" spans="1:6" x14ac:dyDescent="0.25">
      <c r="A757" s="1"/>
      <c r="D757" s="7"/>
      <c r="E757" s="7"/>
      <c r="F757" s="7"/>
    </row>
    <row r="758" spans="1:6" x14ac:dyDescent="0.25">
      <c r="A758" s="1"/>
      <c r="D758" s="7"/>
      <c r="E758" s="7"/>
      <c r="F758" s="7"/>
    </row>
    <row r="759" spans="1:6" x14ac:dyDescent="0.25">
      <c r="A759" s="1"/>
      <c r="D759" s="7"/>
      <c r="E759" s="7"/>
      <c r="F759" s="7"/>
    </row>
    <row r="760" spans="1:6" x14ac:dyDescent="0.25">
      <c r="A760" s="1"/>
      <c r="D760" s="7"/>
      <c r="E760" s="7"/>
      <c r="F760" s="7"/>
    </row>
    <row r="761" spans="1:6" x14ac:dyDescent="0.25">
      <c r="A761" s="1"/>
      <c r="D761" s="7"/>
      <c r="E761" s="7"/>
      <c r="F761" s="7"/>
    </row>
    <row r="762" spans="1:6" x14ac:dyDescent="0.25">
      <c r="A762" s="1"/>
      <c r="D762" s="7"/>
      <c r="E762" s="7"/>
      <c r="F762" s="7"/>
    </row>
    <row r="763" spans="1:6" x14ac:dyDescent="0.25">
      <c r="A763" s="1"/>
      <c r="D763" s="7"/>
      <c r="E763" s="7"/>
      <c r="F763" s="7"/>
    </row>
    <row r="764" spans="1:6" x14ac:dyDescent="0.25">
      <c r="A764" s="1"/>
      <c r="D764" s="7"/>
      <c r="E764" s="7"/>
      <c r="F764" s="7"/>
    </row>
    <row r="765" spans="1:6" x14ac:dyDescent="0.25">
      <c r="A765" s="1"/>
      <c r="D765" s="7"/>
      <c r="E765" s="7"/>
      <c r="F765" s="7"/>
    </row>
    <row r="766" spans="1:6" x14ac:dyDescent="0.25">
      <c r="A766" s="1"/>
      <c r="D766" s="7"/>
      <c r="E766" s="7"/>
      <c r="F766" s="7"/>
    </row>
    <row r="767" spans="1:6" x14ac:dyDescent="0.25">
      <c r="A767" s="1"/>
      <c r="D767" s="7"/>
      <c r="E767" s="7"/>
      <c r="F767" s="7"/>
    </row>
    <row r="768" spans="1:6" x14ac:dyDescent="0.25">
      <c r="A768" s="1"/>
      <c r="D768" s="7"/>
      <c r="E768" s="7"/>
      <c r="F768" s="7"/>
    </row>
    <row r="769" spans="1:6" x14ac:dyDescent="0.25">
      <c r="A769" s="1"/>
      <c r="D769" s="7"/>
      <c r="E769" s="7"/>
      <c r="F769" s="7"/>
    </row>
    <row r="770" spans="1:6" x14ac:dyDescent="0.25">
      <c r="A770" s="1"/>
      <c r="D770" s="7"/>
      <c r="E770" s="7"/>
      <c r="F770" s="7"/>
    </row>
    <row r="771" spans="1:6" x14ac:dyDescent="0.25">
      <c r="A771" s="1"/>
      <c r="D771" s="7"/>
      <c r="E771" s="7"/>
      <c r="F771" s="7"/>
    </row>
    <row r="772" spans="1:6" x14ac:dyDescent="0.25">
      <c r="A772" s="1"/>
      <c r="D772" s="7"/>
      <c r="E772" s="7"/>
      <c r="F772" s="7"/>
    </row>
    <row r="773" spans="1:6" x14ac:dyDescent="0.25">
      <c r="A773" s="1"/>
      <c r="D773" s="7"/>
      <c r="E773" s="7"/>
      <c r="F773" s="7"/>
    </row>
    <row r="774" spans="1:6" x14ac:dyDescent="0.25">
      <c r="A774" s="1"/>
      <c r="D774" s="7"/>
      <c r="E774" s="7"/>
      <c r="F774" s="7"/>
    </row>
    <row r="775" spans="1:6" x14ac:dyDescent="0.25">
      <c r="A775" s="1"/>
      <c r="D775" s="7"/>
      <c r="E775" s="7"/>
      <c r="F775" s="7"/>
    </row>
    <row r="776" spans="1:6" x14ac:dyDescent="0.25">
      <c r="A776" s="1"/>
      <c r="D776" s="7"/>
      <c r="E776" s="7"/>
      <c r="F776" s="7"/>
    </row>
    <row r="777" spans="1:6" x14ac:dyDescent="0.25">
      <c r="A777" s="1"/>
      <c r="D777" s="7"/>
      <c r="E777" s="7"/>
      <c r="F777" s="7"/>
    </row>
    <row r="778" spans="1:6" x14ac:dyDescent="0.25">
      <c r="A778" s="1"/>
      <c r="D778" s="7"/>
      <c r="E778" s="7"/>
      <c r="F778" s="7"/>
    </row>
    <row r="779" spans="1:6" x14ac:dyDescent="0.25">
      <c r="A779" s="1"/>
      <c r="D779" s="7"/>
      <c r="E779" s="7"/>
      <c r="F779" s="7"/>
    </row>
    <row r="780" spans="1:6" x14ac:dyDescent="0.25">
      <c r="A780" s="1"/>
      <c r="D780" s="7"/>
      <c r="E780" s="7"/>
      <c r="F780" s="7"/>
    </row>
    <row r="781" spans="1:6" x14ac:dyDescent="0.25">
      <c r="A781" s="1"/>
      <c r="D781" s="7"/>
      <c r="E781" s="7"/>
      <c r="F781" s="7"/>
    </row>
    <row r="782" spans="1:6" x14ac:dyDescent="0.25">
      <c r="A782" s="1"/>
      <c r="D782" s="7"/>
      <c r="E782" s="7"/>
      <c r="F782" s="7"/>
    </row>
    <row r="783" spans="1:6" x14ac:dyDescent="0.25">
      <c r="A783" s="1"/>
      <c r="D783" s="7"/>
      <c r="E783" s="7"/>
      <c r="F783" s="7"/>
    </row>
    <row r="784" spans="1:6" x14ac:dyDescent="0.25">
      <c r="A784" s="1"/>
      <c r="D784" s="7"/>
      <c r="E784" s="7"/>
      <c r="F784" s="7"/>
    </row>
    <row r="785" spans="1:6" x14ac:dyDescent="0.25">
      <c r="A785" s="1"/>
      <c r="D785" s="7"/>
      <c r="E785" s="7"/>
      <c r="F785" s="7"/>
    </row>
    <row r="786" spans="1:6" x14ac:dyDescent="0.25">
      <c r="A786" s="1"/>
      <c r="D786" s="7"/>
      <c r="E786" s="7"/>
      <c r="F786" s="7"/>
    </row>
    <row r="787" spans="1:6" x14ac:dyDescent="0.25">
      <c r="A787" s="1"/>
      <c r="D787" s="7"/>
      <c r="E787" s="7"/>
      <c r="F787" s="7"/>
    </row>
    <row r="788" spans="1:6" x14ac:dyDescent="0.25">
      <c r="A788" s="1"/>
      <c r="D788" s="7"/>
      <c r="E788" s="7"/>
      <c r="F788" s="7"/>
    </row>
    <row r="789" spans="1:6" x14ac:dyDescent="0.25">
      <c r="A789" s="1"/>
      <c r="D789" s="7"/>
      <c r="E789" s="7"/>
      <c r="F789" s="7"/>
    </row>
    <row r="790" spans="1:6" x14ac:dyDescent="0.25">
      <c r="A790" s="1"/>
      <c r="D790" s="7"/>
      <c r="E790" s="7"/>
      <c r="F790" s="7"/>
    </row>
    <row r="791" spans="1:6" x14ac:dyDescent="0.25">
      <c r="A791" s="1"/>
      <c r="D791" s="7"/>
      <c r="E791" s="7"/>
      <c r="F791" s="7"/>
    </row>
    <row r="792" spans="1:6" x14ac:dyDescent="0.25">
      <c r="A792" s="1"/>
      <c r="D792" s="7"/>
      <c r="E792" s="7"/>
      <c r="F792" s="7"/>
    </row>
    <row r="793" spans="1:6" x14ac:dyDescent="0.25">
      <c r="A793" s="1"/>
      <c r="D793" s="7"/>
      <c r="E793" s="7"/>
      <c r="F793" s="7"/>
    </row>
    <row r="794" spans="1:6" x14ac:dyDescent="0.25">
      <c r="A794" s="1"/>
      <c r="D794" s="7"/>
      <c r="E794" s="7"/>
      <c r="F794" s="7"/>
    </row>
    <row r="795" spans="1:6" x14ac:dyDescent="0.25">
      <c r="A795" s="1"/>
      <c r="D795" s="7"/>
      <c r="E795" s="7"/>
      <c r="F795" s="7"/>
    </row>
    <row r="796" spans="1:6" x14ac:dyDescent="0.25">
      <c r="A796" s="1"/>
      <c r="D796" s="7"/>
      <c r="E796" s="7"/>
      <c r="F796" s="7"/>
    </row>
    <row r="797" spans="1:6" x14ac:dyDescent="0.25">
      <c r="A797" s="1"/>
      <c r="D797" s="7"/>
      <c r="E797" s="7"/>
      <c r="F797" s="7"/>
    </row>
    <row r="798" spans="1:6" x14ac:dyDescent="0.25">
      <c r="A798" s="1"/>
      <c r="D798" s="7"/>
      <c r="E798" s="7"/>
      <c r="F798" s="7"/>
    </row>
    <row r="799" spans="1:6" x14ac:dyDescent="0.25">
      <c r="A799" s="1"/>
      <c r="D799" s="7"/>
      <c r="E799" s="7"/>
      <c r="F799" s="7"/>
    </row>
    <row r="800" spans="1:6" x14ac:dyDescent="0.25">
      <c r="A800" s="1"/>
      <c r="D800" s="7"/>
      <c r="E800" s="7"/>
      <c r="F800" s="7"/>
    </row>
    <row r="801" spans="1:6" x14ac:dyDescent="0.25">
      <c r="A801" s="1"/>
      <c r="D801" s="7"/>
      <c r="E801" s="7"/>
      <c r="F801" s="7"/>
    </row>
    <row r="802" spans="1:6" x14ac:dyDescent="0.25">
      <c r="A802" s="1"/>
      <c r="D802" s="7"/>
      <c r="E802" s="7"/>
      <c r="F802" s="7"/>
    </row>
    <row r="803" spans="1:6" x14ac:dyDescent="0.25">
      <c r="A803" s="1"/>
      <c r="D803" s="7"/>
      <c r="E803" s="7"/>
      <c r="F803" s="7"/>
    </row>
    <row r="804" spans="1:6" x14ac:dyDescent="0.25">
      <c r="A804" s="1"/>
      <c r="D804" s="7"/>
      <c r="E804" s="7"/>
      <c r="F804" s="7"/>
    </row>
    <row r="805" spans="1:6" x14ac:dyDescent="0.25">
      <c r="A805" s="1"/>
      <c r="D805" s="7"/>
      <c r="E805" s="7"/>
      <c r="F805" s="7"/>
    </row>
    <row r="806" spans="1:6" x14ac:dyDescent="0.25">
      <c r="A806" s="1"/>
      <c r="D806" s="7"/>
      <c r="E806" s="7"/>
      <c r="F806" s="7"/>
    </row>
    <row r="807" spans="1:6" x14ac:dyDescent="0.25">
      <c r="A807" s="1"/>
      <c r="D807" s="7"/>
      <c r="E807" s="7"/>
      <c r="F807" s="7"/>
    </row>
    <row r="808" spans="1:6" x14ac:dyDescent="0.25">
      <c r="A808" s="1"/>
      <c r="D808" s="7"/>
      <c r="E808" s="7"/>
      <c r="F808" s="7"/>
    </row>
    <row r="809" spans="1:6" x14ac:dyDescent="0.25">
      <c r="A809" s="1"/>
      <c r="D809" s="7"/>
      <c r="E809" s="7"/>
      <c r="F809" s="7"/>
    </row>
    <row r="810" spans="1:6" x14ac:dyDescent="0.25">
      <c r="A810" s="1"/>
      <c r="D810" s="7"/>
      <c r="E810" s="7"/>
      <c r="F810" s="7"/>
    </row>
    <row r="811" spans="1:6" x14ac:dyDescent="0.25">
      <c r="A811" s="1"/>
      <c r="D811" s="7"/>
      <c r="E811" s="7"/>
      <c r="F811" s="7"/>
    </row>
    <row r="812" spans="1:6" x14ac:dyDescent="0.25">
      <c r="A812" s="1"/>
      <c r="D812" s="7"/>
      <c r="E812" s="7"/>
      <c r="F812" s="7"/>
    </row>
    <row r="813" spans="1:6" x14ac:dyDescent="0.25">
      <c r="A813" s="1"/>
      <c r="D813" s="7"/>
      <c r="E813" s="7"/>
      <c r="F813" s="7"/>
    </row>
    <row r="814" spans="1:6" x14ac:dyDescent="0.25">
      <c r="A814" s="1"/>
      <c r="D814" s="7"/>
      <c r="E814" s="7"/>
      <c r="F814" s="7"/>
    </row>
    <row r="815" spans="1:6" x14ac:dyDescent="0.25">
      <c r="A815" s="1"/>
      <c r="D815" s="7"/>
      <c r="E815" s="7"/>
      <c r="F815" s="7"/>
    </row>
    <row r="816" spans="1:6" x14ac:dyDescent="0.25">
      <c r="A816" s="1"/>
      <c r="D816" s="7"/>
      <c r="E816" s="7"/>
      <c r="F816" s="7"/>
    </row>
    <row r="817" spans="1:6" x14ac:dyDescent="0.25">
      <c r="A817" s="1"/>
      <c r="D817" s="7"/>
      <c r="E817" s="7"/>
      <c r="F817" s="7"/>
    </row>
    <row r="818" spans="1:6" x14ac:dyDescent="0.25">
      <c r="A818" s="1"/>
      <c r="D818" s="7"/>
      <c r="E818" s="7"/>
      <c r="F818" s="7"/>
    </row>
    <row r="819" spans="1:6" x14ac:dyDescent="0.25">
      <c r="A819" s="1"/>
      <c r="D819" s="7"/>
      <c r="E819" s="7"/>
      <c r="F819" s="7"/>
    </row>
    <row r="820" spans="1:6" x14ac:dyDescent="0.25">
      <c r="A820" s="1"/>
      <c r="D820" s="7"/>
      <c r="E820" s="7"/>
      <c r="F820" s="7"/>
    </row>
    <row r="821" spans="1:6" x14ac:dyDescent="0.25">
      <c r="A821" s="1"/>
      <c r="D821" s="7"/>
      <c r="E821" s="7"/>
      <c r="F821" s="7"/>
    </row>
    <row r="822" spans="1:6" x14ac:dyDescent="0.25">
      <c r="A822" s="1"/>
      <c r="D822" s="7"/>
      <c r="E822" s="7"/>
      <c r="F822" s="7"/>
    </row>
    <row r="823" spans="1:6" x14ac:dyDescent="0.25">
      <c r="A823" s="1"/>
      <c r="D823" s="7"/>
      <c r="E823" s="7"/>
      <c r="F823" s="7"/>
    </row>
    <row r="824" spans="1:6" x14ac:dyDescent="0.25">
      <c r="A824" s="1"/>
      <c r="D824" s="7"/>
      <c r="E824" s="7"/>
      <c r="F824" s="7"/>
    </row>
    <row r="825" spans="1:6" x14ac:dyDescent="0.25">
      <c r="A825" s="1"/>
      <c r="D825" s="7"/>
      <c r="E825" s="7"/>
      <c r="F825" s="7"/>
    </row>
    <row r="826" spans="1:6" x14ac:dyDescent="0.25">
      <c r="A826" s="1"/>
      <c r="D826" s="7"/>
      <c r="E826" s="7"/>
      <c r="F826" s="7"/>
    </row>
    <row r="827" spans="1:6" x14ac:dyDescent="0.25">
      <c r="A827" s="1"/>
      <c r="D827" s="7"/>
      <c r="E827" s="7"/>
      <c r="F827" s="7"/>
    </row>
    <row r="828" spans="1:6" x14ac:dyDescent="0.25">
      <c r="A828" s="1"/>
      <c r="D828" s="7"/>
      <c r="E828" s="7"/>
      <c r="F828" s="7"/>
    </row>
    <row r="829" spans="1:6" x14ac:dyDescent="0.25">
      <c r="A829" s="1"/>
      <c r="D829" s="7"/>
      <c r="E829" s="7"/>
      <c r="F829" s="7"/>
    </row>
    <row r="830" spans="1:6" x14ac:dyDescent="0.25">
      <c r="A830" s="1"/>
      <c r="D830" s="7"/>
      <c r="E830" s="7"/>
      <c r="F830" s="7"/>
    </row>
    <row r="831" spans="1:6" x14ac:dyDescent="0.25">
      <c r="A831" s="1"/>
      <c r="D831" s="7"/>
      <c r="E831" s="7"/>
      <c r="F831" s="7"/>
    </row>
    <row r="832" spans="1:6" x14ac:dyDescent="0.25">
      <c r="A832" s="1"/>
      <c r="D832" s="7"/>
      <c r="E832" s="7"/>
      <c r="F832" s="7"/>
    </row>
    <row r="833" spans="1:6" x14ac:dyDescent="0.25">
      <c r="A833" s="1"/>
      <c r="D833" s="7"/>
      <c r="E833" s="7"/>
      <c r="F833" s="7"/>
    </row>
    <row r="834" spans="1:6" x14ac:dyDescent="0.25">
      <c r="A834" s="1"/>
      <c r="D834" s="7"/>
      <c r="E834" s="7"/>
      <c r="F834" s="7"/>
    </row>
    <row r="835" spans="1:6" x14ac:dyDescent="0.25">
      <c r="A835" s="1"/>
      <c r="D835" s="7"/>
      <c r="E835" s="7"/>
      <c r="F835" s="7"/>
    </row>
    <row r="836" spans="1:6" x14ac:dyDescent="0.25">
      <c r="A836" s="1"/>
      <c r="D836" s="7"/>
      <c r="E836" s="7"/>
      <c r="F836" s="7"/>
    </row>
    <row r="837" spans="1:6" x14ac:dyDescent="0.25">
      <c r="A837" s="1"/>
      <c r="D837" s="7"/>
      <c r="E837" s="7"/>
      <c r="F837" s="7"/>
    </row>
    <row r="838" spans="1:6" x14ac:dyDescent="0.25">
      <c r="A838" s="1"/>
      <c r="D838" s="7"/>
      <c r="E838" s="7"/>
      <c r="F838" s="7"/>
    </row>
    <row r="839" spans="1:6" x14ac:dyDescent="0.25">
      <c r="A839" s="1"/>
      <c r="D839" s="7"/>
      <c r="E839" s="7"/>
      <c r="F839" s="7"/>
    </row>
    <row r="840" spans="1:6" x14ac:dyDescent="0.25">
      <c r="A840" s="1"/>
      <c r="D840" s="7"/>
      <c r="E840" s="7"/>
      <c r="F840" s="7"/>
    </row>
    <row r="841" spans="1:6" x14ac:dyDescent="0.25">
      <c r="A841" s="1"/>
      <c r="D841" s="7"/>
      <c r="E841" s="7"/>
      <c r="F841" s="7"/>
    </row>
    <row r="842" spans="1:6" x14ac:dyDescent="0.25">
      <c r="A842" s="1"/>
      <c r="D842" s="7"/>
      <c r="E842" s="7"/>
      <c r="F842" s="7"/>
    </row>
    <row r="843" spans="1:6" x14ac:dyDescent="0.25">
      <c r="A843" s="1"/>
      <c r="D843" s="7"/>
      <c r="E843" s="7"/>
      <c r="F843" s="7"/>
    </row>
    <row r="844" spans="1:6" x14ac:dyDescent="0.25">
      <c r="A844" s="1"/>
      <c r="D844" s="7"/>
      <c r="E844" s="7"/>
      <c r="F844" s="7"/>
    </row>
    <row r="845" spans="1:6" x14ac:dyDescent="0.25">
      <c r="A845" s="1"/>
      <c r="D845" s="7"/>
      <c r="E845" s="7"/>
      <c r="F845" s="7"/>
    </row>
    <row r="846" spans="1:6" x14ac:dyDescent="0.25">
      <c r="A846" s="1"/>
      <c r="D846" s="7"/>
      <c r="E846" s="7"/>
      <c r="F846" s="7"/>
    </row>
    <row r="847" spans="1:6" x14ac:dyDescent="0.25">
      <c r="A847" s="1"/>
      <c r="D847" s="7"/>
      <c r="E847" s="7"/>
      <c r="F847" s="7"/>
    </row>
    <row r="848" spans="1:6" x14ac:dyDescent="0.25">
      <c r="A848" s="1"/>
      <c r="D848" s="7"/>
      <c r="E848" s="7"/>
      <c r="F848" s="7"/>
    </row>
    <row r="849" spans="1:6" x14ac:dyDescent="0.25">
      <c r="A849" s="1"/>
      <c r="D849" s="7"/>
      <c r="E849" s="7"/>
      <c r="F849" s="7"/>
    </row>
    <row r="850" spans="1:6" x14ac:dyDescent="0.25">
      <c r="A850" s="1"/>
      <c r="D850" s="7"/>
      <c r="E850" s="7"/>
      <c r="F850" s="7"/>
    </row>
    <row r="851" spans="1:6" x14ac:dyDescent="0.25">
      <c r="A851" s="1"/>
      <c r="D851" s="7"/>
      <c r="E851" s="7"/>
      <c r="F851" s="7"/>
    </row>
    <row r="852" spans="1:6" x14ac:dyDescent="0.25">
      <c r="A852" s="1"/>
      <c r="D852" s="7"/>
      <c r="E852" s="7"/>
      <c r="F852" s="7"/>
    </row>
    <row r="853" spans="1:6" x14ac:dyDescent="0.25">
      <c r="A853" s="1"/>
      <c r="D853" s="7"/>
      <c r="E853" s="7"/>
      <c r="F853" s="7"/>
    </row>
    <row r="854" spans="1:6" x14ac:dyDescent="0.25">
      <c r="A854" s="1"/>
      <c r="D854" s="7"/>
      <c r="E854" s="7"/>
      <c r="F854" s="7"/>
    </row>
    <row r="855" spans="1:6" x14ac:dyDescent="0.25">
      <c r="A855" s="1"/>
      <c r="D855" s="7"/>
      <c r="E855" s="7"/>
      <c r="F855" s="7"/>
    </row>
    <row r="856" spans="1:6" x14ac:dyDescent="0.25">
      <c r="A856" s="1"/>
      <c r="D856" s="7"/>
      <c r="E856" s="7"/>
      <c r="F856" s="7"/>
    </row>
    <row r="857" spans="1:6" x14ac:dyDescent="0.25">
      <c r="A857" s="1"/>
      <c r="D857" s="7"/>
      <c r="E857" s="7"/>
      <c r="F857" s="7"/>
    </row>
    <row r="858" spans="1:6" x14ac:dyDescent="0.25">
      <c r="A858" s="1"/>
      <c r="D858" s="7"/>
      <c r="E858" s="7"/>
      <c r="F858" s="7"/>
    </row>
    <row r="859" spans="1:6" x14ac:dyDescent="0.25">
      <c r="A859" s="1"/>
      <c r="D859" s="7"/>
      <c r="E859" s="7"/>
      <c r="F859" s="7"/>
    </row>
    <row r="860" spans="1:6" x14ac:dyDescent="0.25">
      <c r="A860" s="1"/>
      <c r="D860" s="7"/>
      <c r="E860" s="7"/>
      <c r="F860" s="7"/>
    </row>
    <row r="861" spans="1:6" x14ac:dyDescent="0.25">
      <c r="A861" s="1"/>
      <c r="D861" s="7"/>
      <c r="E861" s="7"/>
      <c r="F861" s="7"/>
    </row>
    <row r="862" spans="1:6" x14ac:dyDescent="0.25">
      <c r="A862" s="1"/>
      <c r="D862" s="7"/>
      <c r="E862" s="7"/>
      <c r="F862" s="7"/>
    </row>
    <row r="863" spans="1:6" x14ac:dyDescent="0.25">
      <c r="A863" s="1"/>
      <c r="D863" s="7"/>
      <c r="E863" s="7"/>
      <c r="F863" s="7"/>
    </row>
    <row r="864" spans="1:6" x14ac:dyDescent="0.25">
      <c r="A864" s="1"/>
      <c r="D864" s="7"/>
      <c r="E864" s="7"/>
      <c r="F864" s="7"/>
    </row>
    <row r="865" spans="1:6" x14ac:dyDescent="0.25">
      <c r="A865" s="1"/>
      <c r="D865" s="7"/>
      <c r="E865" s="7"/>
      <c r="F865" s="7"/>
    </row>
    <row r="866" spans="1:6" x14ac:dyDescent="0.25">
      <c r="A866" s="1"/>
      <c r="D866" s="7"/>
      <c r="E866" s="7"/>
      <c r="F866" s="7"/>
    </row>
    <row r="867" spans="1:6" x14ac:dyDescent="0.25">
      <c r="A867" s="1"/>
      <c r="D867" s="7"/>
      <c r="E867" s="7"/>
      <c r="F867" s="7"/>
    </row>
    <row r="868" spans="1:6" x14ac:dyDescent="0.25">
      <c r="A868" s="1"/>
      <c r="D868" s="7"/>
      <c r="E868" s="7"/>
      <c r="F868" s="7"/>
    </row>
    <row r="869" spans="1:6" x14ac:dyDescent="0.25">
      <c r="A869" s="1"/>
      <c r="D869" s="7"/>
      <c r="E869" s="7"/>
      <c r="F869" s="7"/>
    </row>
    <row r="870" spans="1:6" x14ac:dyDescent="0.25">
      <c r="A870" s="1"/>
      <c r="D870" s="7"/>
      <c r="E870" s="7"/>
      <c r="F870" s="7"/>
    </row>
    <row r="871" spans="1:6" x14ac:dyDescent="0.25">
      <c r="A871" s="1"/>
      <c r="D871" s="7"/>
      <c r="E871" s="7"/>
      <c r="F871" s="7"/>
    </row>
    <row r="872" spans="1:6" x14ac:dyDescent="0.25">
      <c r="A872" s="1"/>
      <c r="D872" s="7"/>
      <c r="E872" s="7"/>
      <c r="F872" s="7"/>
    </row>
    <row r="873" spans="1:6" x14ac:dyDescent="0.25">
      <c r="A873" s="1"/>
      <c r="D873" s="7"/>
      <c r="E873" s="7"/>
      <c r="F873" s="7"/>
    </row>
    <row r="874" spans="1:6" x14ac:dyDescent="0.25">
      <c r="A874" s="1"/>
      <c r="D874" s="7"/>
      <c r="E874" s="7"/>
      <c r="F874" s="7"/>
    </row>
    <row r="875" spans="1:6" x14ac:dyDescent="0.25">
      <c r="A875" s="1"/>
      <c r="D875" s="7"/>
      <c r="E875" s="7"/>
      <c r="F875" s="7"/>
    </row>
    <row r="876" spans="1:6" x14ac:dyDescent="0.25">
      <c r="A876" s="1"/>
      <c r="D876" s="7"/>
      <c r="E876" s="7"/>
      <c r="F876" s="7"/>
    </row>
    <row r="877" spans="1:6" x14ac:dyDescent="0.25">
      <c r="A877" s="1"/>
      <c r="D877" s="7"/>
      <c r="E877" s="7"/>
      <c r="F877" s="7"/>
    </row>
    <row r="878" spans="1:6" x14ac:dyDescent="0.25">
      <c r="A878" s="1"/>
      <c r="D878" s="7"/>
      <c r="E878" s="7"/>
      <c r="F878" s="7"/>
    </row>
    <row r="879" spans="1:6" x14ac:dyDescent="0.25">
      <c r="A879" s="1"/>
      <c r="D879" s="7"/>
      <c r="E879" s="7"/>
      <c r="F879" s="7"/>
    </row>
    <row r="880" spans="1:6" x14ac:dyDescent="0.25">
      <c r="A880" s="1"/>
      <c r="D880" s="7"/>
      <c r="E880" s="7"/>
      <c r="F880" s="7"/>
    </row>
    <row r="881" spans="1:6" x14ac:dyDescent="0.25">
      <c r="A881" s="1"/>
      <c r="D881" s="7"/>
      <c r="E881" s="7"/>
      <c r="F881" s="7"/>
    </row>
    <row r="882" spans="1:6" x14ac:dyDescent="0.25">
      <c r="A882" s="1"/>
      <c r="D882" s="7"/>
      <c r="E882" s="7"/>
      <c r="F882" s="7"/>
    </row>
    <row r="883" spans="1:6" x14ac:dyDescent="0.25">
      <c r="A883" s="1"/>
      <c r="D883" s="7"/>
      <c r="E883" s="7"/>
      <c r="F883" s="7"/>
    </row>
    <row r="884" spans="1:6" x14ac:dyDescent="0.25">
      <c r="A884" s="1"/>
      <c r="D884" s="7"/>
      <c r="E884" s="7"/>
      <c r="F884" s="7"/>
    </row>
    <row r="885" spans="1:6" x14ac:dyDescent="0.25">
      <c r="A885" s="1"/>
      <c r="D885" s="7"/>
      <c r="E885" s="7"/>
      <c r="F885" s="7"/>
    </row>
    <row r="886" spans="1:6" x14ac:dyDescent="0.25">
      <c r="A886" s="1"/>
      <c r="D886" s="7"/>
      <c r="E886" s="7"/>
      <c r="F886" s="7"/>
    </row>
    <row r="887" spans="1:6" x14ac:dyDescent="0.25">
      <c r="A887" s="1"/>
      <c r="D887" s="7"/>
      <c r="E887" s="7"/>
      <c r="F887" s="7"/>
    </row>
    <row r="888" spans="1:6" x14ac:dyDescent="0.25">
      <c r="A888" s="1"/>
      <c r="D888" s="7"/>
      <c r="E888" s="7"/>
      <c r="F888" s="7"/>
    </row>
    <row r="889" spans="1:6" x14ac:dyDescent="0.25">
      <c r="A889" s="1"/>
      <c r="D889" s="7"/>
      <c r="E889" s="7"/>
      <c r="F889" s="7"/>
    </row>
    <row r="890" spans="1:6" x14ac:dyDescent="0.25">
      <c r="A890" s="1"/>
      <c r="D890" s="7"/>
      <c r="E890" s="7"/>
      <c r="F890" s="7"/>
    </row>
    <row r="891" spans="1:6" x14ac:dyDescent="0.25">
      <c r="A891" s="1"/>
      <c r="D891" s="7"/>
      <c r="E891" s="7"/>
      <c r="F891" s="7"/>
    </row>
    <row r="892" spans="1:6" x14ac:dyDescent="0.25">
      <c r="A892" s="1"/>
      <c r="D892" s="7"/>
      <c r="E892" s="7"/>
      <c r="F892" s="7"/>
    </row>
    <row r="893" spans="1:6" x14ac:dyDescent="0.25">
      <c r="A893" s="1"/>
      <c r="D893" s="7"/>
      <c r="E893" s="7"/>
      <c r="F893" s="7"/>
    </row>
    <row r="894" spans="1:6" x14ac:dyDescent="0.25">
      <c r="A894" s="1"/>
      <c r="D894" s="7"/>
      <c r="E894" s="7"/>
      <c r="F894" s="7"/>
    </row>
    <row r="895" spans="1:6" x14ac:dyDescent="0.25">
      <c r="A895" s="1"/>
      <c r="D895" s="7"/>
      <c r="E895" s="7"/>
      <c r="F895" s="7"/>
    </row>
    <row r="896" spans="1:6" x14ac:dyDescent="0.25">
      <c r="A896" s="1"/>
      <c r="D896" s="7"/>
      <c r="E896" s="7"/>
      <c r="F896" s="7"/>
    </row>
    <row r="897" spans="1:6" x14ac:dyDescent="0.25">
      <c r="A897" s="1"/>
      <c r="D897" s="7"/>
      <c r="E897" s="7"/>
      <c r="F897" s="7"/>
    </row>
    <row r="898" spans="1:6" x14ac:dyDescent="0.25">
      <c r="A898" s="1"/>
      <c r="D898" s="7"/>
      <c r="E898" s="7"/>
      <c r="F898" s="7"/>
    </row>
    <row r="899" spans="1:6" x14ac:dyDescent="0.25">
      <c r="A899" s="1"/>
      <c r="D899" s="7"/>
      <c r="E899" s="7"/>
      <c r="F899" s="7"/>
    </row>
    <row r="900" spans="1:6" x14ac:dyDescent="0.25">
      <c r="A900" s="1"/>
      <c r="D900" s="7"/>
      <c r="E900" s="7"/>
      <c r="F900" s="7"/>
    </row>
    <row r="901" spans="1:6" x14ac:dyDescent="0.25">
      <c r="A901" s="1"/>
      <c r="D901" s="7"/>
      <c r="E901" s="7"/>
      <c r="F901" s="7"/>
    </row>
    <row r="902" spans="1:6" x14ac:dyDescent="0.25">
      <c r="A902" s="1"/>
      <c r="D902" s="7"/>
      <c r="E902" s="7"/>
      <c r="F902" s="7"/>
    </row>
    <row r="903" spans="1:6" x14ac:dyDescent="0.25">
      <c r="A903" s="1"/>
      <c r="D903" s="7"/>
      <c r="E903" s="7"/>
      <c r="F903" s="7"/>
    </row>
    <row r="904" spans="1:6" x14ac:dyDescent="0.25">
      <c r="A904" s="1"/>
      <c r="D904" s="7"/>
      <c r="E904" s="7"/>
      <c r="F904" s="7"/>
    </row>
    <row r="905" spans="1:6" x14ac:dyDescent="0.25">
      <c r="A905" s="1"/>
      <c r="D905" s="7"/>
      <c r="E905" s="7"/>
      <c r="F905" s="7"/>
    </row>
    <row r="906" spans="1:6" x14ac:dyDescent="0.25">
      <c r="A906" s="1"/>
      <c r="D906" s="7"/>
      <c r="E906" s="7"/>
      <c r="F906" s="7"/>
    </row>
    <row r="907" spans="1:6" x14ac:dyDescent="0.25">
      <c r="A907" s="1"/>
      <c r="D907" s="7"/>
      <c r="E907" s="7"/>
      <c r="F907" s="7"/>
    </row>
    <row r="908" spans="1:6" x14ac:dyDescent="0.25">
      <c r="A908" s="1"/>
      <c r="D908" s="7"/>
      <c r="E908" s="7"/>
      <c r="F908" s="7"/>
    </row>
    <row r="909" spans="1:6" x14ac:dyDescent="0.25">
      <c r="A909" s="1"/>
      <c r="D909" s="7"/>
      <c r="E909" s="7"/>
      <c r="F909" s="7"/>
    </row>
    <row r="910" spans="1:6" x14ac:dyDescent="0.25">
      <c r="A910" s="1"/>
      <c r="D910" s="7"/>
      <c r="E910" s="7"/>
      <c r="F910" s="7"/>
    </row>
    <row r="911" spans="1:6" x14ac:dyDescent="0.25">
      <c r="A911" s="1"/>
      <c r="D911" s="7"/>
      <c r="E911" s="7"/>
      <c r="F911" s="7"/>
    </row>
    <row r="912" spans="1:6" x14ac:dyDescent="0.25">
      <c r="A912" s="1"/>
      <c r="D912" s="7"/>
      <c r="E912" s="7"/>
      <c r="F912" s="7"/>
    </row>
    <row r="913" spans="1:6" x14ac:dyDescent="0.25">
      <c r="A913" s="1"/>
      <c r="D913" s="7"/>
      <c r="E913" s="7"/>
      <c r="F913" s="7"/>
    </row>
    <row r="914" spans="1:6" x14ac:dyDescent="0.25">
      <c r="A914" s="1"/>
      <c r="D914" s="7"/>
      <c r="E914" s="7"/>
      <c r="F914" s="7"/>
    </row>
    <row r="915" spans="1:6" x14ac:dyDescent="0.25">
      <c r="A915" s="1"/>
      <c r="D915" s="7"/>
      <c r="E915" s="7"/>
      <c r="F915" s="7"/>
    </row>
    <row r="916" spans="1:6" x14ac:dyDescent="0.25">
      <c r="A916" s="1"/>
      <c r="D916" s="7"/>
      <c r="E916" s="7"/>
      <c r="F916" s="7"/>
    </row>
    <row r="917" spans="1:6" x14ac:dyDescent="0.25">
      <c r="A917" s="1"/>
      <c r="D917" s="7"/>
      <c r="E917" s="7"/>
      <c r="F917" s="7"/>
    </row>
    <row r="918" spans="1:6" x14ac:dyDescent="0.25">
      <c r="A918" s="1"/>
      <c r="D918" s="7"/>
      <c r="E918" s="7"/>
      <c r="F918" s="7"/>
    </row>
    <row r="919" spans="1:6" x14ac:dyDescent="0.25">
      <c r="A919" s="1"/>
      <c r="D919" s="7"/>
      <c r="E919" s="7"/>
      <c r="F919" s="7"/>
    </row>
    <row r="920" spans="1:6" x14ac:dyDescent="0.25">
      <c r="A920" s="1"/>
      <c r="D920" s="7"/>
      <c r="E920" s="7"/>
      <c r="F920" s="7"/>
    </row>
    <row r="921" spans="1:6" x14ac:dyDescent="0.25">
      <c r="A921" s="1"/>
      <c r="D921" s="7"/>
      <c r="E921" s="7"/>
      <c r="F921" s="7"/>
    </row>
    <row r="922" spans="1:6" x14ac:dyDescent="0.25">
      <c r="A922" s="1"/>
      <c r="D922" s="7"/>
      <c r="E922" s="7"/>
      <c r="F922" s="7"/>
    </row>
    <row r="923" spans="1:6" x14ac:dyDescent="0.25">
      <c r="A923" s="1"/>
      <c r="D923" s="7"/>
      <c r="E923" s="7"/>
      <c r="F923" s="7"/>
    </row>
    <row r="924" spans="1:6" x14ac:dyDescent="0.25">
      <c r="A924" s="1"/>
      <c r="D924" s="7"/>
      <c r="E924" s="7"/>
      <c r="F924" s="7"/>
    </row>
    <row r="925" spans="1:6" x14ac:dyDescent="0.25">
      <c r="A925" s="1"/>
      <c r="D925" s="7"/>
      <c r="E925" s="7"/>
      <c r="F925" s="7"/>
    </row>
    <row r="926" spans="1:6" x14ac:dyDescent="0.25">
      <c r="A926" s="1"/>
      <c r="D926" s="7"/>
      <c r="E926" s="7"/>
      <c r="F926" s="7"/>
    </row>
    <row r="927" spans="1:6" x14ac:dyDescent="0.25">
      <c r="A927" s="1"/>
      <c r="D927" s="7"/>
      <c r="E927" s="7"/>
      <c r="F927" s="7"/>
    </row>
    <row r="928" spans="1:6" x14ac:dyDescent="0.25">
      <c r="A928" s="1"/>
      <c r="D928" s="7"/>
      <c r="E928" s="7"/>
      <c r="F928" s="7"/>
    </row>
    <row r="929" spans="1:6" x14ac:dyDescent="0.25">
      <c r="A929" s="1"/>
      <c r="D929" s="7"/>
      <c r="E929" s="7"/>
      <c r="F929" s="7"/>
    </row>
    <row r="930" spans="1:6" x14ac:dyDescent="0.25">
      <c r="A930" s="1"/>
      <c r="D930" s="7"/>
      <c r="E930" s="7"/>
      <c r="F930" s="7"/>
    </row>
    <row r="931" spans="1:6" x14ac:dyDescent="0.25">
      <c r="A931" s="1"/>
      <c r="D931" s="7"/>
      <c r="E931" s="7"/>
      <c r="F931" s="7"/>
    </row>
    <row r="932" spans="1:6" x14ac:dyDescent="0.25">
      <c r="A932" s="1"/>
      <c r="D932" s="7"/>
      <c r="E932" s="7"/>
      <c r="F932" s="7"/>
    </row>
    <row r="933" spans="1:6" x14ac:dyDescent="0.25">
      <c r="A933" s="1"/>
      <c r="D933" s="7"/>
      <c r="E933" s="7"/>
      <c r="F933" s="7"/>
    </row>
    <row r="934" spans="1:6" x14ac:dyDescent="0.25">
      <c r="A934" s="1"/>
      <c r="D934" s="7"/>
      <c r="E934" s="7"/>
      <c r="F934" s="7"/>
    </row>
    <row r="935" spans="1:6" x14ac:dyDescent="0.25">
      <c r="A935" s="1"/>
      <c r="D935" s="7"/>
      <c r="E935" s="7"/>
      <c r="F935" s="7"/>
    </row>
    <row r="936" spans="1:6" x14ac:dyDescent="0.25">
      <c r="A936" s="1"/>
      <c r="D936" s="7"/>
      <c r="E936" s="7"/>
      <c r="F936" s="7"/>
    </row>
    <row r="937" spans="1:6" x14ac:dyDescent="0.25">
      <c r="A937" s="1"/>
      <c r="D937" s="7"/>
      <c r="E937" s="7"/>
      <c r="F937" s="7"/>
    </row>
    <row r="938" spans="1:6" x14ac:dyDescent="0.25">
      <c r="A938" s="1"/>
      <c r="D938" s="7"/>
      <c r="E938" s="7"/>
      <c r="F938" s="7"/>
    </row>
    <row r="939" spans="1:6" x14ac:dyDescent="0.25">
      <c r="A939" s="1"/>
      <c r="D939" s="7"/>
      <c r="E939" s="7"/>
      <c r="F939" s="7"/>
    </row>
    <row r="940" spans="1:6" x14ac:dyDescent="0.25">
      <c r="A940" s="1"/>
      <c r="D940" s="7"/>
      <c r="E940" s="7"/>
      <c r="F940" s="7"/>
    </row>
    <row r="941" spans="1:6" x14ac:dyDescent="0.25">
      <c r="A941" s="1"/>
      <c r="D941" s="7"/>
      <c r="E941" s="7"/>
      <c r="F941" s="7"/>
    </row>
    <row r="942" spans="1:6" x14ac:dyDescent="0.25">
      <c r="A942" s="1"/>
      <c r="D942" s="7"/>
      <c r="E942" s="7"/>
      <c r="F942" s="7"/>
    </row>
    <row r="943" spans="1:6" x14ac:dyDescent="0.25">
      <c r="A943" s="1"/>
      <c r="D943" s="7"/>
      <c r="E943" s="7"/>
      <c r="F943" s="7"/>
    </row>
    <row r="944" spans="1:6" x14ac:dyDescent="0.25">
      <c r="A944" s="1"/>
      <c r="D944" s="7"/>
      <c r="E944" s="7"/>
      <c r="F944" s="7"/>
    </row>
    <row r="945" spans="1:6" x14ac:dyDescent="0.25">
      <c r="A945" s="1"/>
      <c r="D945" s="7"/>
      <c r="E945" s="7"/>
      <c r="F945" s="7"/>
    </row>
    <row r="946" spans="1:6" x14ac:dyDescent="0.25">
      <c r="A946" s="1"/>
      <c r="D946" s="7"/>
      <c r="E946" s="7"/>
      <c r="F946" s="7"/>
    </row>
    <row r="947" spans="1:6" x14ac:dyDescent="0.25">
      <c r="A947" s="1"/>
      <c r="D947" s="7"/>
      <c r="E947" s="7"/>
      <c r="F947" s="7"/>
    </row>
    <row r="948" spans="1:6" x14ac:dyDescent="0.25">
      <c r="A948" s="1"/>
      <c r="D948" s="7"/>
      <c r="E948" s="7"/>
      <c r="F948" s="7"/>
    </row>
    <row r="949" spans="1:6" x14ac:dyDescent="0.25">
      <c r="A949" s="1"/>
      <c r="D949" s="7"/>
      <c r="E949" s="7"/>
      <c r="F949" s="7"/>
    </row>
    <row r="950" spans="1:6" x14ac:dyDescent="0.25">
      <c r="A950" s="1"/>
      <c r="D950" s="7"/>
      <c r="E950" s="7"/>
      <c r="F950" s="7"/>
    </row>
    <row r="951" spans="1:6" x14ac:dyDescent="0.25">
      <c r="A951" s="1"/>
      <c r="D951" s="7"/>
      <c r="E951" s="7"/>
      <c r="F951" s="7"/>
    </row>
    <row r="952" spans="1:6" x14ac:dyDescent="0.25">
      <c r="A952" s="1"/>
      <c r="D952" s="7"/>
      <c r="E952" s="7"/>
      <c r="F952" s="7"/>
    </row>
    <row r="953" spans="1:6" x14ac:dyDescent="0.25">
      <c r="A953" s="1"/>
      <c r="D953" s="7"/>
      <c r="E953" s="7"/>
      <c r="F953" s="7"/>
    </row>
    <row r="954" spans="1:6" x14ac:dyDescent="0.25">
      <c r="A954" s="1"/>
      <c r="D954" s="7"/>
      <c r="E954" s="7"/>
      <c r="F954" s="7"/>
    </row>
    <row r="955" spans="1:6" x14ac:dyDescent="0.25">
      <c r="A955" s="1"/>
      <c r="D955" s="7"/>
      <c r="E955" s="7"/>
      <c r="F955" s="7"/>
    </row>
    <row r="956" spans="1:6" x14ac:dyDescent="0.25">
      <c r="A956" s="1"/>
      <c r="D956" s="7"/>
      <c r="E956" s="7"/>
      <c r="F956" s="7"/>
    </row>
    <row r="957" spans="1:6" x14ac:dyDescent="0.25">
      <c r="A957" s="1"/>
      <c r="D957" s="7"/>
      <c r="E957" s="7"/>
      <c r="F957" s="7"/>
    </row>
    <row r="958" spans="1:6" x14ac:dyDescent="0.25">
      <c r="A958" s="1"/>
      <c r="D958" s="7"/>
      <c r="E958" s="7"/>
      <c r="F958" s="7"/>
    </row>
    <row r="959" spans="1:6" x14ac:dyDescent="0.25">
      <c r="A959" s="1"/>
      <c r="D959" s="7"/>
      <c r="E959" s="7"/>
      <c r="F959" s="7"/>
    </row>
    <row r="960" spans="1:6" x14ac:dyDescent="0.25">
      <c r="A960" s="1"/>
      <c r="D960" s="7"/>
      <c r="E960" s="7"/>
      <c r="F960" s="7"/>
    </row>
    <row r="961" spans="1:6" x14ac:dyDescent="0.25">
      <c r="A961" s="1"/>
      <c r="D961" s="7"/>
      <c r="E961" s="7"/>
      <c r="F961" s="7"/>
    </row>
    <row r="962" spans="1:6" x14ac:dyDescent="0.25">
      <c r="A962" s="1"/>
      <c r="D962" s="7"/>
      <c r="E962" s="7"/>
      <c r="F962" s="7"/>
    </row>
    <row r="963" spans="1:6" x14ac:dyDescent="0.25">
      <c r="A963" s="1"/>
      <c r="D963" s="7"/>
      <c r="E963" s="7"/>
      <c r="F963" s="7"/>
    </row>
    <row r="964" spans="1:6" x14ac:dyDescent="0.25">
      <c r="A964" s="1"/>
      <c r="D964" s="7"/>
      <c r="E964" s="7"/>
      <c r="F964" s="7"/>
    </row>
    <row r="965" spans="1:6" x14ac:dyDescent="0.25">
      <c r="A965" s="1"/>
      <c r="D965" s="7"/>
      <c r="E965" s="7"/>
      <c r="F965" s="7"/>
    </row>
    <row r="966" spans="1:6" x14ac:dyDescent="0.25">
      <c r="A966" s="1"/>
      <c r="D966" s="7"/>
      <c r="E966" s="7"/>
      <c r="F966" s="7"/>
    </row>
    <row r="967" spans="1:6" x14ac:dyDescent="0.25">
      <c r="A967" s="1"/>
      <c r="D967" s="7"/>
      <c r="E967" s="7"/>
      <c r="F967" s="7"/>
    </row>
    <row r="968" spans="1:6" x14ac:dyDescent="0.25">
      <c r="A968" s="1"/>
      <c r="D968" s="7"/>
      <c r="E968" s="7"/>
      <c r="F968" s="7"/>
    </row>
    <row r="969" spans="1:6" x14ac:dyDescent="0.25">
      <c r="A969" s="1"/>
      <c r="D969" s="7"/>
      <c r="E969" s="7"/>
      <c r="F969" s="7"/>
    </row>
    <row r="970" spans="1:6" x14ac:dyDescent="0.25">
      <c r="A970" s="1"/>
      <c r="D970" s="7"/>
      <c r="E970" s="7"/>
      <c r="F970" s="7"/>
    </row>
    <row r="971" spans="1:6" x14ac:dyDescent="0.25">
      <c r="A971" s="1"/>
      <c r="D971" s="7"/>
      <c r="E971" s="7"/>
      <c r="F971" s="7"/>
    </row>
    <row r="972" spans="1:6" x14ac:dyDescent="0.25">
      <c r="A972" s="1"/>
      <c r="D972" s="7"/>
      <c r="E972" s="7"/>
      <c r="F972" s="7"/>
    </row>
    <row r="973" spans="1:6" x14ac:dyDescent="0.25">
      <c r="A973" s="1"/>
      <c r="D973" s="7"/>
      <c r="E973" s="7"/>
      <c r="F973" s="7"/>
    </row>
    <row r="974" spans="1:6" x14ac:dyDescent="0.25">
      <c r="A974" s="1"/>
      <c r="D974" s="7"/>
      <c r="E974" s="7"/>
      <c r="F974" s="7"/>
    </row>
    <row r="975" spans="1:6" x14ac:dyDescent="0.25">
      <c r="A975" s="1"/>
      <c r="D975" s="7"/>
      <c r="E975" s="7"/>
      <c r="F975" s="7"/>
    </row>
    <row r="976" spans="1:6" x14ac:dyDescent="0.25">
      <c r="A976" s="1"/>
      <c r="D976" s="7"/>
      <c r="E976" s="7"/>
      <c r="F976" s="7"/>
    </row>
    <row r="977" spans="1:6" x14ac:dyDescent="0.25">
      <c r="A977" s="1"/>
      <c r="D977" s="7"/>
      <c r="E977" s="7"/>
      <c r="F977" s="7"/>
    </row>
    <row r="978" spans="1:6" x14ac:dyDescent="0.25">
      <c r="A978" s="1"/>
      <c r="D978" s="7"/>
      <c r="E978" s="7"/>
      <c r="F978" s="7"/>
    </row>
    <row r="979" spans="1:6" x14ac:dyDescent="0.25">
      <c r="A979" s="1"/>
      <c r="D979" s="7"/>
      <c r="E979" s="7"/>
      <c r="F979" s="7"/>
    </row>
    <row r="980" spans="1:6" x14ac:dyDescent="0.25">
      <c r="A980" s="1"/>
      <c r="D980" s="7"/>
      <c r="E980" s="7"/>
      <c r="F980" s="7"/>
    </row>
    <row r="981" spans="1:6" x14ac:dyDescent="0.25">
      <c r="A981" s="1"/>
      <c r="D981" s="7"/>
      <c r="E981" s="7"/>
      <c r="F981" s="7"/>
    </row>
    <row r="982" spans="1:6" x14ac:dyDescent="0.25">
      <c r="A982" s="1"/>
      <c r="D982" s="7"/>
      <c r="E982" s="7"/>
      <c r="F982" s="7"/>
    </row>
    <row r="983" spans="1:6" x14ac:dyDescent="0.25">
      <c r="A983" s="1"/>
      <c r="D983" s="7"/>
      <c r="E983" s="7"/>
      <c r="F983" s="7"/>
    </row>
    <row r="984" spans="1:6" x14ac:dyDescent="0.25">
      <c r="A984" s="1"/>
      <c r="D984" s="7"/>
      <c r="E984" s="7"/>
      <c r="F984" s="7"/>
    </row>
    <row r="985" spans="1:6" x14ac:dyDescent="0.25">
      <c r="A985" s="1"/>
      <c r="D985" s="7"/>
      <c r="E985" s="7"/>
      <c r="F985" s="7"/>
    </row>
    <row r="986" spans="1:6" x14ac:dyDescent="0.25">
      <c r="A986" s="1"/>
      <c r="D986" s="7"/>
      <c r="E986" s="7"/>
      <c r="F986" s="7"/>
    </row>
    <row r="987" spans="1:6" x14ac:dyDescent="0.25">
      <c r="A987" s="1"/>
      <c r="D987" s="7"/>
      <c r="E987" s="7"/>
      <c r="F987" s="7"/>
    </row>
    <row r="988" spans="1:6" x14ac:dyDescent="0.25">
      <c r="A988" s="1"/>
      <c r="D988" s="7"/>
      <c r="E988" s="7"/>
      <c r="F988" s="7"/>
    </row>
    <row r="989" spans="1:6" x14ac:dyDescent="0.25">
      <c r="A989" s="1"/>
      <c r="D989" s="7"/>
      <c r="E989" s="7"/>
      <c r="F989" s="7"/>
    </row>
    <row r="990" spans="1:6" x14ac:dyDescent="0.25">
      <c r="A990" s="1"/>
      <c r="D990" s="7"/>
      <c r="E990" s="7"/>
      <c r="F990" s="7"/>
    </row>
    <row r="991" spans="1:6" x14ac:dyDescent="0.25">
      <c r="A991" s="1"/>
      <c r="D991" s="7"/>
      <c r="E991" s="7"/>
      <c r="F991" s="7"/>
    </row>
    <row r="992" spans="1:6" x14ac:dyDescent="0.25">
      <c r="A992" s="1"/>
      <c r="D992" s="7"/>
      <c r="E992" s="7"/>
      <c r="F992" s="7"/>
    </row>
    <row r="993" spans="1:6" x14ac:dyDescent="0.25">
      <c r="A993" s="1"/>
      <c r="D993" s="7"/>
      <c r="E993" s="7"/>
      <c r="F993" s="7"/>
    </row>
    <row r="994" spans="1:6" x14ac:dyDescent="0.25">
      <c r="A994" s="1"/>
      <c r="D994" s="7"/>
      <c r="E994" s="7"/>
      <c r="F994" s="7"/>
    </row>
    <row r="995" spans="1:6" x14ac:dyDescent="0.25">
      <c r="A995" s="1"/>
      <c r="D995" s="7"/>
      <c r="E995" s="7"/>
      <c r="F995" s="7"/>
    </row>
    <row r="996" spans="1:6" x14ac:dyDescent="0.25">
      <c r="A996" s="1"/>
      <c r="D996" s="7"/>
      <c r="E996" s="7"/>
      <c r="F996" s="7"/>
    </row>
    <row r="997" spans="1:6" x14ac:dyDescent="0.25">
      <c r="A997" s="1"/>
      <c r="D997" s="7"/>
      <c r="E997" s="7"/>
      <c r="F997" s="7"/>
    </row>
    <row r="998" spans="1:6" x14ac:dyDescent="0.25">
      <c r="A998" s="1"/>
      <c r="D998" s="7"/>
      <c r="E998" s="7"/>
      <c r="F998" s="7"/>
    </row>
    <row r="999" spans="1:6" x14ac:dyDescent="0.25">
      <c r="A999" s="1"/>
      <c r="D999" s="7"/>
      <c r="E999" s="7"/>
      <c r="F999" s="7"/>
    </row>
    <row r="1000" spans="1:6" x14ac:dyDescent="0.25">
      <c r="A1000" s="1"/>
      <c r="D1000" s="7"/>
      <c r="E1000" s="7"/>
      <c r="F1000" s="7"/>
    </row>
    <row r="1001" spans="1:6" x14ac:dyDescent="0.25">
      <c r="A1001" s="1"/>
      <c r="D1001" s="7"/>
      <c r="E1001" s="7"/>
      <c r="F1001" s="7"/>
    </row>
    <row r="1002" spans="1:6" x14ac:dyDescent="0.25">
      <c r="A1002" s="1"/>
      <c r="D1002" s="7"/>
      <c r="E1002" s="7"/>
      <c r="F1002" s="7"/>
    </row>
    <row r="1003" spans="1:6" x14ac:dyDescent="0.25">
      <c r="A1003" s="1"/>
      <c r="D1003" s="7"/>
      <c r="E1003" s="7"/>
      <c r="F1003" s="7"/>
    </row>
    <row r="1004" spans="1:6" x14ac:dyDescent="0.25">
      <c r="A1004" s="1"/>
      <c r="D1004" s="7"/>
      <c r="E1004" s="7"/>
      <c r="F1004" s="7"/>
    </row>
    <row r="1005" spans="1:6" x14ac:dyDescent="0.25">
      <c r="A1005" s="1"/>
      <c r="D1005" s="7"/>
      <c r="E1005" s="7"/>
      <c r="F1005" s="7"/>
    </row>
    <row r="1006" spans="1:6" x14ac:dyDescent="0.25">
      <c r="A1006" s="1"/>
      <c r="D1006" s="7"/>
      <c r="E1006" s="7"/>
      <c r="F1006" s="7"/>
    </row>
    <row r="1007" spans="1:6" x14ac:dyDescent="0.25">
      <c r="A1007" s="1"/>
      <c r="D1007" s="7"/>
      <c r="E1007" s="7"/>
      <c r="F1007" s="7"/>
    </row>
    <row r="1008" spans="1:6" x14ac:dyDescent="0.25">
      <c r="A1008" s="1"/>
      <c r="D1008" s="7"/>
      <c r="E1008" s="7"/>
      <c r="F1008" s="7"/>
    </row>
    <row r="1009" spans="1:6" x14ac:dyDescent="0.25">
      <c r="A1009" s="1"/>
      <c r="D1009" s="7"/>
      <c r="E1009" s="7"/>
      <c r="F1009" s="7"/>
    </row>
    <row r="1010" spans="1:6" x14ac:dyDescent="0.25">
      <c r="A1010" s="1"/>
      <c r="D1010" s="7"/>
      <c r="E1010" s="7"/>
      <c r="F1010" s="7"/>
    </row>
    <row r="1011" spans="1:6" x14ac:dyDescent="0.25">
      <c r="A1011" s="1"/>
      <c r="D1011" s="7"/>
      <c r="E1011" s="7"/>
      <c r="F1011" s="7"/>
    </row>
    <row r="1012" spans="1:6" x14ac:dyDescent="0.25">
      <c r="A1012" s="1"/>
      <c r="D1012" s="7"/>
      <c r="E1012" s="7"/>
      <c r="F1012" s="7"/>
    </row>
    <row r="1013" spans="1:6" x14ac:dyDescent="0.25">
      <c r="A1013" s="1"/>
      <c r="D1013" s="7"/>
      <c r="E1013" s="7"/>
      <c r="F1013" s="7"/>
    </row>
    <row r="1014" spans="1:6" x14ac:dyDescent="0.25">
      <c r="A1014" s="1"/>
      <c r="D1014" s="7"/>
      <c r="E1014" s="7"/>
      <c r="F1014" s="7"/>
    </row>
    <row r="1015" spans="1:6" x14ac:dyDescent="0.25">
      <c r="A1015" s="1"/>
      <c r="D1015" s="7"/>
      <c r="E1015" s="7"/>
      <c r="F1015" s="7"/>
    </row>
    <row r="1016" spans="1:6" x14ac:dyDescent="0.25">
      <c r="A1016" s="1"/>
      <c r="D1016" s="7"/>
      <c r="E1016" s="7"/>
      <c r="F1016" s="7"/>
    </row>
    <row r="1017" spans="1:6" x14ac:dyDescent="0.25">
      <c r="A1017" s="1"/>
      <c r="D1017" s="7"/>
      <c r="E1017" s="7"/>
      <c r="F1017" s="7"/>
    </row>
    <row r="1018" spans="1:6" x14ac:dyDescent="0.25">
      <c r="A1018" s="1"/>
      <c r="D1018" s="7"/>
      <c r="E1018" s="7"/>
      <c r="F1018" s="7"/>
    </row>
    <row r="1019" spans="1:6" x14ac:dyDescent="0.25">
      <c r="A1019" s="1"/>
      <c r="D1019" s="7"/>
      <c r="E1019" s="7"/>
      <c r="F1019" s="7"/>
    </row>
    <row r="1020" spans="1:6" x14ac:dyDescent="0.25">
      <c r="A1020" s="1"/>
      <c r="D1020" s="7"/>
      <c r="E1020" s="7"/>
      <c r="F1020" s="7"/>
    </row>
    <row r="1021" spans="1:6" x14ac:dyDescent="0.25">
      <c r="A1021" s="1"/>
      <c r="D1021" s="7"/>
      <c r="E1021" s="7"/>
      <c r="F1021" s="7"/>
    </row>
    <row r="1022" spans="1:6" x14ac:dyDescent="0.25">
      <c r="A1022" s="1"/>
      <c r="D1022" s="7"/>
      <c r="E1022" s="7"/>
      <c r="F1022" s="7"/>
    </row>
    <row r="1023" spans="1:6" x14ac:dyDescent="0.25">
      <c r="A1023" s="1"/>
      <c r="D1023" s="7"/>
      <c r="E1023" s="7"/>
      <c r="F1023" s="7"/>
    </row>
    <row r="1024" spans="1:6" x14ac:dyDescent="0.25">
      <c r="A1024" s="1"/>
      <c r="D1024" s="7"/>
      <c r="E1024" s="7"/>
      <c r="F1024" s="7"/>
    </row>
    <row r="1025" spans="1:6" x14ac:dyDescent="0.25">
      <c r="A1025" s="1"/>
      <c r="D1025" s="7"/>
      <c r="E1025" s="7"/>
      <c r="F1025" s="7"/>
    </row>
    <row r="1026" spans="1:6" x14ac:dyDescent="0.25">
      <c r="A1026" s="1"/>
      <c r="D1026" s="7"/>
      <c r="E1026" s="7"/>
      <c r="F1026" s="7"/>
    </row>
    <row r="1027" spans="1:6" x14ac:dyDescent="0.25">
      <c r="A1027" s="1"/>
      <c r="D1027" s="7"/>
      <c r="E1027" s="7"/>
      <c r="F1027" s="7"/>
    </row>
    <row r="1028" spans="1:6" x14ac:dyDescent="0.25">
      <c r="A1028" s="1"/>
      <c r="D1028" s="7"/>
      <c r="E1028" s="7"/>
      <c r="F1028" s="7"/>
    </row>
    <row r="1029" spans="1:6" x14ac:dyDescent="0.25">
      <c r="A1029" s="1"/>
      <c r="D1029" s="7"/>
      <c r="E1029" s="7"/>
      <c r="F1029" s="7"/>
    </row>
    <row r="1030" spans="1:6" x14ac:dyDescent="0.25">
      <c r="A1030" s="1"/>
      <c r="D1030" s="7"/>
      <c r="E1030" s="7"/>
      <c r="F1030" s="7"/>
    </row>
    <row r="1031" spans="1:6" x14ac:dyDescent="0.25">
      <c r="A1031" s="1"/>
      <c r="D1031" s="7"/>
      <c r="E1031" s="7"/>
      <c r="F1031" s="7"/>
    </row>
    <row r="1032" spans="1:6" x14ac:dyDescent="0.25">
      <c r="A1032" s="1"/>
      <c r="D1032" s="7"/>
      <c r="E1032" s="7"/>
      <c r="F1032" s="7"/>
    </row>
    <row r="1033" spans="1:6" x14ac:dyDescent="0.25">
      <c r="A1033" s="1"/>
      <c r="D1033" s="7"/>
      <c r="E1033" s="7"/>
      <c r="F1033" s="7"/>
    </row>
    <row r="1034" spans="1:6" x14ac:dyDescent="0.25">
      <c r="A1034" s="1"/>
      <c r="D1034" s="7"/>
      <c r="E1034" s="7"/>
      <c r="F1034" s="7"/>
    </row>
    <row r="1035" spans="1:6" x14ac:dyDescent="0.25">
      <c r="A1035" s="1"/>
      <c r="D1035" s="7"/>
      <c r="E1035" s="7"/>
      <c r="F1035" s="7"/>
    </row>
    <row r="1036" spans="1:6" x14ac:dyDescent="0.25">
      <c r="A1036" s="1"/>
      <c r="D1036" s="7"/>
      <c r="E1036" s="7"/>
      <c r="F1036" s="7"/>
    </row>
    <row r="1037" spans="1:6" x14ac:dyDescent="0.25">
      <c r="A1037" s="1"/>
      <c r="D1037" s="7"/>
      <c r="E1037" s="7"/>
      <c r="F1037" s="7"/>
    </row>
    <row r="1038" spans="1:6" x14ac:dyDescent="0.25">
      <c r="A1038" s="1"/>
      <c r="D1038" s="7"/>
      <c r="E1038" s="7"/>
      <c r="F1038" s="7"/>
    </row>
    <row r="1039" spans="1:6" x14ac:dyDescent="0.25">
      <c r="A1039" s="1"/>
      <c r="D1039" s="7"/>
      <c r="E1039" s="7"/>
      <c r="F1039" s="7"/>
    </row>
    <row r="1040" spans="1:6" x14ac:dyDescent="0.25">
      <c r="A1040" s="1"/>
      <c r="D1040" s="7"/>
      <c r="E1040" s="7"/>
      <c r="F1040" s="7"/>
    </row>
    <row r="1041" spans="1:6" x14ac:dyDescent="0.25">
      <c r="A1041" s="1"/>
      <c r="D1041" s="7"/>
      <c r="E1041" s="7"/>
      <c r="F1041" s="7"/>
    </row>
    <row r="1042" spans="1:6" x14ac:dyDescent="0.25">
      <c r="A1042" s="1"/>
      <c r="D1042" s="7"/>
      <c r="E1042" s="7"/>
      <c r="F1042" s="7"/>
    </row>
    <row r="1043" spans="1:6" x14ac:dyDescent="0.25">
      <c r="A1043" s="1"/>
      <c r="D1043" s="7"/>
      <c r="E1043" s="7"/>
      <c r="F1043" s="7"/>
    </row>
    <row r="1044" spans="1:6" x14ac:dyDescent="0.25">
      <c r="A1044" s="1"/>
      <c r="D1044" s="7"/>
      <c r="E1044" s="7"/>
      <c r="F1044" s="7"/>
    </row>
    <row r="1045" spans="1:6" x14ac:dyDescent="0.25">
      <c r="A1045" s="1"/>
      <c r="D1045" s="7"/>
      <c r="E1045" s="7"/>
      <c r="F1045" s="7"/>
    </row>
    <row r="1046" spans="1:6" x14ac:dyDescent="0.25">
      <c r="A1046" s="1"/>
      <c r="D1046" s="7"/>
      <c r="E1046" s="7"/>
      <c r="F1046" s="7"/>
    </row>
    <row r="1047" spans="1:6" x14ac:dyDescent="0.25">
      <c r="A1047" s="1"/>
      <c r="D1047" s="7"/>
      <c r="E1047" s="7"/>
      <c r="F1047" s="7"/>
    </row>
    <row r="1048" spans="1:6" x14ac:dyDescent="0.25">
      <c r="A1048" s="1"/>
      <c r="D1048" s="7"/>
      <c r="E1048" s="7"/>
      <c r="F1048" s="7"/>
    </row>
    <row r="1049" spans="1:6" x14ac:dyDescent="0.25">
      <c r="A1049" s="1"/>
      <c r="D1049" s="7"/>
      <c r="E1049" s="7"/>
      <c r="F1049" s="7"/>
    </row>
    <row r="1050" spans="1:6" x14ac:dyDescent="0.25">
      <c r="A1050" s="1"/>
      <c r="D1050" s="7"/>
      <c r="E1050" s="7"/>
      <c r="F1050" s="7"/>
    </row>
    <row r="1051" spans="1:6" x14ac:dyDescent="0.25">
      <c r="A1051" s="1"/>
      <c r="D1051" s="7"/>
      <c r="E1051" s="7"/>
      <c r="F1051" s="7"/>
    </row>
    <row r="1052" spans="1:6" x14ac:dyDescent="0.25">
      <c r="A1052" s="1"/>
      <c r="D1052" s="7"/>
      <c r="E1052" s="7"/>
      <c r="F1052" s="7"/>
    </row>
    <row r="1053" spans="1:6" x14ac:dyDescent="0.25">
      <c r="A1053" s="1"/>
      <c r="D1053" s="7"/>
      <c r="E1053" s="7"/>
      <c r="F1053" s="7"/>
    </row>
    <row r="1054" spans="1:6" x14ac:dyDescent="0.25">
      <c r="A1054" s="1"/>
      <c r="D1054" s="7"/>
      <c r="E1054" s="7"/>
      <c r="F1054" s="7"/>
    </row>
    <row r="1055" spans="1:6" x14ac:dyDescent="0.25">
      <c r="A1055" s="1"/>
      <c r="D1055" s="7"/>
      <c r="E1055" s="7"/>
      <c r="F1055" s="7"/>
    </row>
    <row r="1056" spans="1:6" x14ac:dyDescent="0.25">
      <c r="A1056" s="1"/>
      <c r="D1056" s="7"/>
      <c r="E1056" s="7"/>
      <c r="F1056" s="7"/>
    </row>
    <row r="1057" spans="1:6" x14ac:dyDescent="0.25">
      <c r="A1057" s="1"/>
      <c r="D1057" s="7"/>
      <c r="E1057" s="7"/>
      <c r="F1057" s="7"/>
    </row>
    <row r="1058" spans="1:6" x14ac:dyDescent="0.25">
      <c r="A1058" s="1"/>
      <c r="D1058" s="7"/>
      <c r="E1058" s="7"/>
      <c r="F1058" s="7"/>
    </row>
    <row r="1059" spans="1:6" x14ac:dyDescent="0.25">
      <c r="A1059" s="1"/>
      <c r="D1059" s="7"/>
      <c r="E1059" s="7"/>
      <c r="F1059" s="7"/>
    </row>
    <row r="1060" spans="1:6" x14ac:dyDescent="0.25">
      <c r="A1060" s="1"/>
      <c r="D1060" s="7"/>
      <c r="E1060" s="7"/>
      <c r="F1060" s="7"/>
    </row>
    <row r="1061" spans="1:6" x14ac:dyDescent="0.25">
      <c r="A1061" s="1"/>
      <c r="D1061" s="7"/>
      <c r="E1061" s="7"/>
      <c r="F1061" s="7"/>
    </row>
    <row r="1062" spans="1:6" x14ac:dyDescent="0.25">
      <c r="A1062" s="1"/>
      <c r="D1062" s="7"/>
      <c r="E1062" s="7"/>
      <c r="F1062" s="7"/>
    </row>
    <row r="1063" spans="1:6" x14ac:dyDescent="0.25">
      <c r="A1063" s="1"/>
      <c r="D1063" s="7"/>
      <c r="E1063" s="7"/>
      <c r="F1063" s="7"/>
    </row>
    <row r="1064" spans="1:6" x14ac:dyDescent="0.25">
      <c r="A1064" s="1"/>
      <c r="D1064" s="7"/>
      <c r="E1064" s="7"/>
      <c r="F1064" s="7"/>
    </row>
    <row r="1065" spans="1:6" x14ac:dyDescent="0.25">
      <c r="A1065" s="1"/>
      <c r="D1065" s="7"/>
      <c r="E1065" s="7"/>
      <c r="F1065" s="7"/>
    </row>
    <row r="1066" spans="1:6" x14ac:dyDescent="0.25">
      <c r="A1066" s="1"/>
      <c r="D1066" s="7"/>
      <c r="E1066" s="7"/>
      <c r="F1066" s="7"/>
    </row>
    <row r="1067" spans="1:6" x14ac:dyDescent="0.25">
      <c r="A1067" s="1"/>
      <c r="D1067" s="7"/>
      <c r="E1067" s="7"/>
      <c r="F1067" s="7"/>
    </row>
    <row r="1068" spans="1:6" x14ac:dyDescent="0.25">
      <c r="A1068" s="1"/>
      <c r="D1068" s="7"/>
      <c r="E1068" s="7"/>
      <c r="F1068" s="7"/>
    </row>
    <row r="1069" spans="1:6" x14ac:dyDescent="0.25">
      <c r="A1069" s="1"/>
      <c r="D1069" s="7"/>
      <c r="E1069" s="7"/>
      <c r="F1069" s="7"/>
    </row>
    <row r="1070" spans="1:6" x14ac:dyDescent="0.25">
      <c r="A1070" s="1"/>
      <c r="D1070" s="7"/>
      <c r="E1070" s="7"/>
      <c r="F1070" s="7"/>
    </row>
    <row r="1071" spans="1:6" x14ac:dyDescent="0.25">
      <c r="A1071" s="1"/>
      <c r="D1071" s="7"/>
      <c r="E1071" s="7"/>
      <c r="F1071" s="7"/>
    </row>
    <row r="1072" spans="1:6" x14ac:dyDescent="0.25">
      <c r="A1072" s="1"/>
      <c r="D1072" s="7"/>
      <c r="E1072" s="7"/>
      <c r="F1072" s="7"/>
    </row>
    <row r="1073" spans="1:6" x14ac:dyDescent="0.25">
      <c r="A1073" s="1"/>
      <c r="D1073" s="7"/>
      <c r="E1073" s="7"/>
      <c r="F1073" s="7"/>
    </row>
    <row r="1074" spans="1:6" x14ac:dyDescent="0.25">
      <c r="A1074" s="1"/>
      <c r="D1074" s="7"/>
      <c r="E1074" s="7"/>
      <c r="F1074" s="7"/>
    </row>
    <row r="1075" spans="1:6" x14ac:dyDescent="0.25">
      <c r="A1075" s="1"/>
      <c r="D1075" s="7"/>
      <c r="E1075" s="7"/>
      <c r="F1075" s="7"/>
    </row>
    <row r="1076" spans="1:6" x14ac:dyDescent="0.25">
      <c r="A1076" s="1"/>
      <c r="D1076" s="7"/>
      <c r="E1076" s="7"/>
      <c r="F1076" s="7"/>
    </row>
    <row r="1077" spans="1:6" x14ac:dyDescent="0.25">
      <c r="A1077" s="1"/>
      <c r="D1077" s="7"/>
      <c r="E1077" s="7"/>
      <c r="F1077" s="7"/>
    </row>
    <row r="1078" spans="1:6" x14ac:dyDescent="0.25">
      <c r="A1078" s="1"/>
      <c r="D1078" s="7"/>
      <c r="E1078" s="7"/>
      <c r="F1078" s="7"/>
    </row>
    <row r="1079" spans="1:6" x14ac:dyDescent="0.25">
      <c r="A1079" s="1"/>
      <c r="D1079" s="7"/>
      <c r="E1079" s="7"/>
      <c r="F1079" s="7"/>
    </row>
    <row r="1080" spans="1:6" x14ac:dyDescent="0.25">
      <c r="A1080" s="1"/>
      <c r="D1080" s="7"/>
      <c r="E1080" s="7"/>
      <c r="F1080" s="7"/>
    </row>
    <row r="1081" spans="1:6" x14ac:dyDescent="0.25">
      <c r="A1081" s="1"/>
      <c r="D1081" s="7"/>
      <c r="E1081" s="7"/>
      <c r="F1081" s="7"/>
    </row>
    <row r="1082" spans="1:6" x14ac:dyDescent="0.25">
      <c r="A1082" s="1"/>
      <c r="D1082" s="7"/>
      <c r="E1082" s="7"/>
      <c r="F1082" s="7"/>
    </row>
    <row r="1083" spans="1:6" x14ac:dyDescent="0.25">
      <c r="A1083" s="1"/>
      <c r="D1083" s="7"/>
      <c r="E1083" s="7"/>
      <c r="F1083" s="7"/>
    </row>
    <row r="1084" spans="1:6" x14ac:dyDescent="0.25">
      <c r="A1084" s="1"/>
      <c r="D1084" s="7"/>
      <c r="E1084" s="7"/>
      <c r="F1084" s="7"/>
    </row>
    <row r="1085" spans="1:6" x14ac:dyDescent="0.25">
      <c r="A1085" s="1"/>
      <c r="D1085" s="7"/>
      <c r="E1085" s="7"/>
      <c r="F1085" s="7"/>
    </row>
    <row r="1086" spans="1:6" x14ac:dyDescent="0.25">
      <c r="A1086" s="1"/>
      <c r="D1086" s="7"/>
      <c r="E1086" s="7"/>
      <c r="F1086" s="7"/>
    </row>
    <row r="1087" spans="1:6" x14ac:dyDescent="0.25">
      <c r="A1087" s="1"/>
      <c r="D1087" s="7"/>
      <c r="E1087" s="7"/>
      <c r="F1087" s="7"/>
    </row>
    <row r="1088" spans="1:6" x14ac:dyDescent="0.25">
      <c r="A1088" s="1"/>
      <c r="D1088" s="7"/>
      <c r="E1088" s="7"/>
      <c r="F1088" s="7"/>
    </row>
    <row r="1089" spans="1:6" x14ac:dyDescent="0.25">
      <c r="A1089" s="1"/>
      <c r="D1089" s="7"/>
      <c r="E1089" s="7"/>
      <c r="F1089" s="7"/>
    </row>
    <row r="1090" spans="1:6" x14ac:dyDescent="0.25">
      <c r="A1090" s="1"/>
      <c r="D1090" s="7"/>
      <c r="E1090" s="7"/>
      <c r="F1090" s="7"/>
    </row>
    <row r="1091" spans="1:6" x14ac:dyDescent="0.25">
      <c r="A1091" s="1"/>
      <c r="D1091" s="7"/>
      <c r="E1091" s="7"/>
      <c r="F1091" s="7"/>
    </row>
    <row r="1092" spans="1:6" x14ac:dyDescent="0.25">
      <c r="A1092" s="1"/>
      <c r="D1092" s="7"/>
      <c r="E1092" s="7"/>
      <c r="F1092" s="7"/>
    </row>
    <row r="1093" spans="1:6" x14ac:dyDescent="0.25">
      <c r="A1093" s="1"/>
      <c r="D1093" s="7"/>
      <c r="E1093" s="7"/>
      <c r="F1093" s="7"/>
    </row>
    <row r="1094" spans="1:6" x14ac:dyDescent="0.25">
      <c r="A1094" s="1"/>
      <c r="D1094" s="7"/>
      <c r="E1094" s="7"/>
      <c r="F1094" s="7"/>
    </row>
    <row r="1095" spans="1:6" x14ac:dyDescent="0.25">
      <c r="A1095" s="1"/>
      <c r="D1095" s="7"/>
      <c r="E1095" s="7"/>
      <c r="F1095" s="7"/>
    </row>
    <row r="1096" spans="1:6" x14ac:dyDescent="0.25">
      <c r="A1096" s="1"/>
      <c r="D1096" s="7"/>
      <c r="E1096" s="7"/>
      <c r="F1096" s="7"/>
    </row>
    <row r="1097" spans="1:6" x14ac:dyDescent="0.25">
      <c r="A1097" s="1"/>
      <c r="D1097" s="7"/>
      <c r="E1097" s="7"/>
      <c r="F1097" s="7"/>
    </row>
    <row r="1098" spans="1:6" x14ac:dyDescent="0.25">
      <c r="A1098" s="1"/>
      <c r="D1098" s="7"/>
      <c r="E1098" s="7"/>
      <c r="F1098" s="7"/>
    </row>
    <row r="1099" spans="1:6" x14ac:dyDescent="0.25">
      <c r="A1099" s="1"/>
      <c r="D1099" s="7"/>
      <c r="E1099" s="7"/>
      <c r="F1099" s="7"/>
    </row>
    <row r="1100" spans="1:6" x14ac:dyDescent="0.25">
      <c r="A1100" s="1"/>
      <c r="D1100" s="7"/>
      <c r="E1100" s="7"/>
      <c r="F1100" s="7"/>
    </row>
    <row r="1101" spans="1:6" x14ac:dyDescent="0.25">
      <c r="A1101" s="1"/>
      <c r="D1101" s="7"/>
      <c r="E1101" s="7"/>
      <c r="F1101" s="7"/>
    </row>
    <row r="1102" spans="1:6" x14ac:dyDescent="0.25">
      <c r="A1102" s="1"/>
      <c r="D1102" s="7"/>
      <c r="E1102" s="7"/>
      <c r="F1102" s="7"/>
    </row>
    <row r="1103" spans="1:6" x14ac:dyDescent="0.25">
      <c r="A1103" s="1"/>
      <c r="D1103" s="7"/>
      <c r="E1103" s="7"/>
      <c r="F1103" s="7"/>
    </row>
    <row r="1104" spans="1:6" x14ac:dyDescent="0.25">
      <c r="A1104" s="1"/>
      <c r="D1104" s="7"/>
      <c r="E1104" s="7"/>
      <c r="F1104" s="7"/>
    </row>
    <row r="1105" spans="1:6" x14ac:dyDescent="0.25">
      <c r="A1105" s="1"/>
      <c r="D1105" s="7"/>
      <c r="E1105" s="7"/>
      <c r="F1105" s="7"/>
    </row>
    <row r="1106" spans="1:6" x14ac:dyDescent="0.25">
      <c r="A1106" s="1"/>
      <c r="D1106" s="7"/>
      <c r="E1106" s="7"/>
      <c r="F1106" s="7"/>
    </row>
    <row r="1107" spans="1:6" x14ac:dyDescent="0.25">
      <c r="A1107" s="1"/>
      <c r="D1107" s="7"/>
      <c r="E1107" s="7"/>
      <c r="F1107" s="7"/>
    </row>
    <row r="1108" spans="1:6" x14ac:dyDescent="0.25">
      <c r="A1108" s="1"/>
      <c r="D1108" s="7"/>
      <c r="E1108" s="7"/>
      <c r="F1108" s="7"/>
    </row>
    <row r="1109" spans="1:6" x14ac:dyDescent="0.25">
      <c r="A1109" s="1"/>
      <c r="D1109" s="7"/>
      <c r="E1109" s="7"/>
      <c r="F1109" s="7"/>
    </row>
    <row r="1110" spans="1:6" x14ac:dyDescent="0.25">
      <c r="A1110" s="1"/>
      <c r="D1110" s="7"/>
      <c r="E1110" s="7"/>
      <c r="F1110" s="7"/>
    </row>
    <row r="1111" spans="1:6" x14ac:dyDescent="0.25">
      <c r="A1111" s="1"/>
      <c r="D1111" s="7"/>
      <c r="E1111" s="7"/>
      <c r="F1111" s="7"/>
    </row>
    <row r="1112" spans="1:6" x14ac:dyDescent="0.25">
      <c r="A1112" s="1"/>
      <c r="D1112" s="7"/>
      <c r="E1112" s="7"/>
      <c r="F1112" s="7"/>
    </row>
    <row r="1113" spans="1:6" x14ac:dyDescent="0.25">
      <c r="A1113" s="1"/>
      <c r="D1113" s="7"/>
      <c r="E1113" s="7"/>
      <c r="F1113" s="7"/>
    </row>
    <row r="1114" spans="1:6" x14ac:dyDescent="0.25">
      <c r="A1114" s="1"/>
      <c r="D1114" s="7"/>
      <c r="E1114" s="7"/>
      <c r="F1114" s="7"/>
    </row>
    <row r="1115" spans="1:6" x14ac:dyDescent="0.25">
      <c r="A1115" s="1"/>
      <c r="D1115" s="7"/>
      <c r="E1115" s="7"/>
      <c r="F1115" s="7"/>
    </row>
    <row r="1116" spans="1:6" x14ac:dyDescent="0.25">
      <c r="A1116" s="1"/>
      <c r="D1116" s="7"/>
      <c r="E1116" s="7"/>
      <c r="F1116" s="7"/>
    </row>
    <row r="1117" spans="1:6" x14ac:dyDescent="0.25">
      <c r="A1117" s="1"/>
      <c r="D1117" s="7"/>
      <c r="E1117" s="7"/>
      <c r="F1117" s="7"/>
    </row>
    <row r="1118" spans="1:6" x14ac:dyDescent="0.25">
      <c r="A1118" s="1"/>
      <c r="D1118" s="7"/>
      <c r="E1118" s="7"/>
      <c r="F1118" s="7"/>
    </row>
    <row r="1119" spans="1:6" x14ac:dyDescent="0.25">
      <c r="A1119" s="1"/>
      <c r="D1119" s="7"/>
      <c r="E1119" s="7"/>
      <c r="F1119" s="7"/>
    </row>
    <row r="1120" spans="1:6" x14ac:dyDescent="0.25">
      <c r="A1120" s="1"/>
      <c r="D1120" s="7"/>
      <c r="E1120" s="7"/>
      <c r="F1120" s="7"/>
    </row>
    <row r="1121" spans="1:6" x14ac:dyDescent="0.25">
      <c r="A1121" s="1"/>
      <c r="D1121" s="7"/>
      <c r="E1121" s="7"/>
      <c r="F1121" s="7"/>
    </row>
    <row r="1122" spans="1:6" x14ac:dyDescent="0.25">
      <c r="A1122" s="1"/>
      <c r="D1122" s="7"/>
      <c r="E1122" s="7"/>
      <c r="F1122" s="7"/>
    </row>
    <row r="1123" spans="1:6" x14ac:dyDescent="0.25">
      <c r="A1123" s="1"/>
      <c r="D1123" s="7"/>
      <c r="E1123" s="7"/>
      <c r="F1123" s="7"/>
    </row>
    <row r="1124" spans="1:6" x14ac:dyDescent="0.25">
      <c r="A1124" s="1"/>
      <c r="D1124" s="7"/>
      <c r="E1124" s="7"/>
      <c r="F1124" s="7"/>
    </row>
    <row r="1125" spans="1:6" x14ac:dyDescent="0.25">
      <c r="A1125" s="1"/>
      <c r="D1125" s="7"/>
      <c r="E1125" s="7"/>
      <c r="F1125" s="7"/>
    </row>
    <row r="1126" spans="1:6" x14ac:dyDescent="0.25">
      <c r="A1126" s="1"/>
      <c r="D1126" s="7"/>
      <c r="E1126" s="7"/>
      <c r="F1126" s="7"/>
    </row>
    <row r="1127" spans="1:6" x14ac:dyDescent="0.25">
      <c r="A1127" s="1"/>
      <c r="D1127" s="7"/>
      <c r="E1127" s="7"/>
      <c r="F1127" s="7"/>
    </row>
    <row r="1128" spans="1:6" x14ac:dyDescent="0.25">
      <c r="A1128" s="1"/>
      <c r="D1128" s="7"/>
      <c r="E1128" s="7"/>
      <c r="F1128" s="7"/>
    </row>
    <row r="1129" spans="1:6" x14ac:dyDescent="0.25">
      <c r="A1129" s="1"/>
      <c r="D1129" s="7"/>
      <c r="E1129" s="7"/>
      <c r="F1129" s="7"/>
    </row>
    <row r="1130" spans="1:6" x14ac:dyDescent="0.25">
      <c r="A1130" s="1"/>
      <c r="D1130" s="7"/>
      <c r="E1130" s="7"/>
      <c r="F1130" s="7"/>
    </row>
    <row r="1131" spans="1:6" x14ac:dyDescent="0.25">
      <c r="A1131" s="1"/>
      <c r="D1131" s="7"/>
      <c r="E1131" s="7"/>
      <c r="F1131" s="7"/>
    </row>
    <row r="1132" spans="1:6" x14ac:dyDescent="0.25">
      <c r="A1132" s="1"/>
      <c r="D1132" s="7"/>
      <c r="E1132" s="7"/>
      <c r="F1132" s="7"/>
    </row>
    <row r="1133" spans="1:6" x14ac:dyDescent="0.25">
      <c r="A1133" s="1"/>
      <c r="D1133" s="7"/>
      <c r="E1133" s="7"/>
      <c r="F1133" s="7"/>
    </row>
    <row r="1134" spans="1:6" x14ac:dyDescent="0.25">
      <c r="A1134" s="1"/>
      <c r="D1134" s="7"/>
      <c r="E1134" s="7"/>
      <c r="F1134" s="7"/>
    </row>
    <row r="1135" spans="1:6" x14ac:dyDescent="0.25">
      <c r="A1135" s="1"/>
      <c r="D1135" s="7"/>
      <c r="E1135" s="7"/>
      <c r="F1135" s="7"/>
    </row>
    <row r="1136" spans="1:6" x14ac:dyDescent="0.25">
      <c r="A1136" s="1"/>
      <c r="D1136" s="7"/>
      <c r="E1136" s="7"/>
      <c r="F1136" s="7"/>
    </row>
    <row r="1137" spans="1:6" x14ac:dyDescent="0.25">
      <c r="A1137" s="1"/>
      <c r="D1137" s="7"/>
      <c r="E1137" s="7"/>
      <c r="F1137" s="7"/>
    </row>
    <row r="1138" spans="1:6" x14ac:dyDescent="0.25">
      <c r="A1138" s="1"/>
      <c r="D1138" s="7"/>
      <c r="E1138" s="7"/>
      <c r="F1138" s="7"/>
    </row>
    <row r="1139" spans="1:6" x14ac:dyDescent="0.25">
      <c r="A1139" s="1"/>
      <c r="D1139" s="7"/>
      <c r="E1139" s="7"/>
      <c r="F1139" s="7"/>
    </row>
    <row r="1140" spans="1:6" x14ac:dyDescent="0.25">
      <c r="A1140" s="1"/>
      <c r="D1140" s="7"/>
      <c r="E1140" s="7"/>
      <c r="F1140" s="7"/>
    </row>
    <row r="1141" spans="1:6" x14ac:dyDescent="0.25">
      <c r="A1141" s="1"/>
      <c r="D1141" s="7"/>
      <c r="E1141" s="7"/>
      <c r="F1141" s="7"/>
    </row>
    <row r="1142" spans="1:6" x14ac:dyDescent="0.25">
      <c r="A1142" s="1"/>
      <c r="D1142" s="7"/>
      <c r="E1142" s="7"/>
      <c r="F1142" s="7"/>
    </row>
    <row r="1143" spans="1:6" x14ac:dyDescent="0.25">
      <c r="A1143" s="1"/>
      <c r="D1143" s="7"/>
      <c r="E1143" s="7"/>
      <c r="F1143" s="7"/>
    </row>
    <row r="1144" spans="1:6" x14ac:dyDescent="0.25">
      <c r="A1144" s="1"/>
      <c r="D1144" s="7"/>
      <c r="E1144" s="7"/>
      <c r="F1144" s="7"/>
    </row>
    <row r="1145" spans="1:6" x14ac:dyDescent="0.25">
      <c r="A1145" s="1"/>
      <c r="D1145" s="7"/>
      <c r="E1145" s="7"/>
      <c r="F1145" s="7"/>
    </row>
    <row r="1146" spans="1:6" x14ac:dyDescent="0.25">
      <c r="A1146" s="1"/>
      <c r="D1146" s="7"/>
      <c r="E1146" s="7"/>
      <c r="F1146" s="7"/>
    </row>
    <row r="1147" spans="1:6" x14ac:dyDescent="0.25">
      <c r="A1147" s="1"/>
      <c r="D1147" s="7"/>
      <c r="E1147" s="7"/>
      <c r="F1147" s="7"/>
    </row>
    <row r="1148" spans="1:6" x14ac:dyDescent="0.25">
      <c r="A1148" s="1"/>
      <c r="D1148" s="7"/>
      <c r="E1148" s="7"/>
      <c r="F1148" s="7"/>
    </row>
    <row r="1149" spans="1:6" x14ac:dyDescent="0.25">
      <c r="A1149" s="1"/>
      <c r="D1149" s="7"/>
      <c r="E1149" s="7"/>
      <c r="F1149" s="7"/>
    </row>
    <row r="1150" spans="1:6" x14ac:dyDescent="0.25">
      <c r="A1150" s="1"/>
      <c r="D1150" s="7"/>
      <c r="E1150" s="7"/>
      <c r="F1150" s="7"/>
    </row>
    <row r="1151" spans="1:6" x14ac:dyDescent="0.25">
      <c r="A1151" s="1"/>
      <c r="D1151" s="7"/>
      <c r="E1151" s="7"/>
      <c r="F1151" s="7"/>
    </row>
    <row r="1152" spans="1:6" x14ac:dyDescent="0.25">
      <c r="A1152" s="1"/>
      <c r="D1152" s="7"/>
      <c r="E1152" s="7"/>
      <c r="F1152" s="7"/>
    </row>
    <row r="1153" spans="1:6" x14ac:dyDescent="0.25">
      <c r="A1153" s="1"/>
      <c r="D1153" s="7"/>
      <c r="E1153" s="7"/>
      <c r="F1153" s="7"/>
    </row>
    <row r="1154" spans="1:6" x14ac:dyDescent="0.25">
      <c r="A1154" s="1"/>
      <c r="D1154" s="7"/>
      <c r="E1154" s="7"/>
      <c r="F1154" s="7"/>
    </row>
    <row r="1155" spans="1:6" x14ac:dyDescent="0.25">
      <c r="A1155" s="1"/>
      <c r="D1155" s="7"/>
      <c r="E1155" s="7"/>
      <c r="F1155" s="7"/>
    </row>
    <row r="1156" spans="1:6" x14ac:dyDescent="0.25">
      <c r="A1156" s="1"/>
      <c r="D1156" s="7"/>
      <c r="E1156" s="7"/>
      <c r="F1156" s="7"/>
    </row>
    <row r="1157" spans="1:6" x14ac:dyDescent="0.25">
      <c r="A1157" s="1"/>
      <c r="D1157" s="7"/>
      <c r="E1157" s="7"/>
      <c r="F1157" s="7"/>
    </row>
    <row r="1158" spans="1:6" x14ac:dyDescent="0.25">
      <c r="A1158" s="1"/>
      <c r="D1158" s="7"/>
      <c r="E1158" s="7"/>
      <c r="F1158" s="7"/>
    </row>
    <row r="1159" spans="1:6" x14ac:dyDescent="0.25">
      <c r="A1159" s="1"/>
      <c r="D1159" s="7"/>
      <c r="E1159" s="7"/>
      <c r="F1159" s="7"/>
    </row>
    <row r="1160" spans="1:6" x14ac:dyDescent="0.25">
      <c r="A1160" s="1"/>
      <c r="D1160" s="7"/>
      <c r="E1160" s="7"/>
      <c r="F1160" s="7"/>
    </row>
    <row r="1161" spans="1:6" x14ac:dyDescent="0.25">
      <c r="A1161" s="1"/>
      <c r="D1161" s="7"/>
      <c r="E1161" s="7"/>
      <c r="F1161" s="7"/>
    </row>
    <row r="1162" spans="1:6" x14ac:dyDescent="0.25">
      <c r="A1162" s="1"/>
      <c r="D1162" s="7"/>
      <c r="E1162" s="7"/>
      <c r="F1162" s="7"/>
    </row>
    <row r="1163" spans="1:6" x14ac:dyDescent="0.25">
      <c r="A1163" s="1"/>
      <c r="D1163" s="7"/>
      <c r="E1163" s="7"/>
      <c r="F1163" s="7"/>
    </row>
    <row r="1164" spans="1:6" x14ac:dyDescent="0.25">
      <c r="A1164" s="1"/>
      <c r="D1164" s="7"/>
      <c r="E1164" s="7"/>
      <c r="F1164" s="7"/>
    </row>
    <row r="1165" spans="1:6" x14ac:dyDescent="0.25">
      <c r="A1165" s="1"/>
      <c r="D1165" s="7"/>
      <c r="E1165" s="7"/>
      <c r="F1165" s="7"/>
    </row>
    <row r="1166" spans="1:6" x14ac:dyDescent="0.25">
      <c r="A1166" s="1"/>
      <c r="D1166" s="7"/>
      <c r="E1166" s="7"/>
      <c r="F1166" s="7"/>
    </row>
    <row r="1167" spans="1:6" x14ac:dyDescent="0.25">
      <c r="A1167" s="1"/>
      <c r="D1167" s="7"/>
      <c r="E1167" s="7"/>
      <c r="F1167" s="7"/>
    </row>
    <row r="1168" spans="1:6" x14ac:dyDescent="0.25">
      <c r="A1168" s="1"/>
      <c r="D1168" s="7"/>
      <c r="E1168" s="7"/>
      <c r="F1168" s="7"/>
    </row>
    <row r="1169" spans="1:6" x14ac:dyDescent="0.25">
      <c r="A1169" s="1"/>
      <c r="D1169" s="7"/>
      <c r="E1169" s="7"/>
      <c r="F1169" s="7"/>
    </row>
    <row r="1170" spans="1:6" x14ac:dyDescent="0.25">
      <c r="D1170" s="7"/>
      <c r="E1170" s="7"/>
      <c r="F1170" s="7"/>
    </row>
    <row r="1171" spans="1:6" x14ac:dyDescent="0.25">
      <c r="D1171" s="7"/>
      <c r="E1171" s="7"/>
      <c r="F1171" s="7"/>
    </row>
    <row r="1172" spans="1:6" x14ac:dyDescent="0.25">
      <c r="D1172" s="7"/>
      <c r="E1172" s="7"/>
      <c r="F1172" s="7"/>
    </row>
    <row r="1173" spans="1:6" x14ac:dyDescent="0.25">
      <c r="D1173" s="7"/>
      <c r="E1173" s="7"/>
      <c r="F1173" s="7"/>
    </row>
    <row r="1174" spans="1:6" x14ac:dyDescent="0.25">
      <c r="D1174" s="7"/>
      <c r="E1174" s="7"/>
      <c r="F1174" s="7"/>
    </row>
    <row r="1175" spans="1:6" x14ac:dyDescent="0.25">
      <c r="D1175" s="7"/>
      <c r="E1175" s="7"/>
      <c r="F1175" s="7"/>
    </row>
    <row r="1176" spans="1:6" x14ac:dyDescent="0.25">
      <c r="D1176" s="7"/>
      <c r="E1176" s="7"/>
      <c r="F1176" s="7"/>
    </row>
    <row r="1177" spans="1:6" x14ac:dyDescent="0.25">
      <c r="D1177" s="7"/>
      <c r="E1177" s="7"/>
      <c r="F1177" s="7"/>
    </row>
    <row r="1178" spans="1:6" x14ac:dyDescent="0.25">
      <c r="D1178" s="7"/>
      <c r="E1178" s="7"/>
      <c r="F1178" s="7"/>
    </row>
    <row r="1179" spans="1:6" x14ac:dyDescent="0.25">
      <c r="D1179" s="7"/>
      <c r="E1179" s="7"/>
      <c r="F1179" s="7"/>
    </row>
    <row r="1180" spans="1:6" x14ac:dyDescent="0.25">
      <c r="D1180" s="7"/>
      <c r="E1180" s="7"/>
      <c r="F1180" s="7"/>
    </row>
    <row r="1181" spans="1:6" x14ac:dyDescent="0.25">
      <c r="D1181" s="7"/>
      <c r="E1181" s="7"/>
      <c r="F1181" s="7"/>
    </row>
    <row r="1182" spans="1:6" x14ac:dyDescent="0.25">
      <c r="D1182" s="7"/>
      <c r="E1182" s="7"/>
      <c r="F1182" s="7"/>
    </row>
    <row r="1183" spans="1:6" x14ac:dyDescent="0.25">
      <c r="D1183" s="7"/>
      <c r="E1183" s="7"/>
      <c r="F1183" s="7"/>
    </row>
    <row r="1184" spans="1:6" x14ac:dyDescent="0.25">
      <c r="D1184" s="7"/>
      <c r="E1184" s="7"/>
      <c r="F1184" s="7"/>
    </row>
    <row r="1185" spans="4:6" x14ac:dyDescent="0.25">
      <c r="D1185" s="7"/>
      <c r="E1185" s="7"/>
      <c r="F1185" s="7"/>
    </row>
    <row r="1186" spans="4:6" x14ac:dyDescent="0.25">
      <c r="D1186" s="7"/>
      <c r="E1186" s="7"/>
      <c r="F1186" s="7"/>
    </row>
    <row r="1187" spans="4:6" x14ac:dyDescent="0.25">
      <c r="D1187" s="7"/>
      <c r="E1187" s="7"/>
      <c r="F1187" s="7"/>
    </row>
    <row r="1188" spans="4:6" x14ac:dyDescent="0.25">
      <c r="D1188" s="7"/>
      <c r="E1188" s="7"/>
      <c r="F1188" s="7"/>
    </row>
    <row r="1189" spans="4:6" x14ac:dyDescent="0.25">
      <c r="D1189" s="7"/>
      <c r="E1189" s="7"/>
      <c r="F1189" s="7"/>
    </row>
    <row r="1190" spans="4:6" x14ac:dyDescent="0.25">
      <c r="D1190" s="7"/>
      <c r="E1190" s="7"/>
      <c r="F1190" s="7"/>
    </row>
    <row r="1191" spans="4:6" x14ac:dyDescent="0.25">
      <c r="D1191" s="7"/>
      <c r="E1191" s="7"/>
      <c r="F1191" s="7"/>
    </row>
    <row r="1192" spans="4:6" x14ac:dyDescent="0.25">
      <c r="D1192" s="7"/>
      <c r="E1192" s="7"/>
      <c r="F1192" s="7"/>
    </row>
    <row r="1193" spans="4:6" x14ac:dyDescent="0.25">
      <c r="D1193" s="7"/>
      <c r="E1193" s="7"/>
      <c r="F1193" s="7"/>
    </row>
    <row r="1194" spans="4:6" x14ac:dyDescent="0.25">
      <c r="D1194" s="7"/>
      <c r="E1194" s="7"/>
      <c r="F1194" s="7"/>
    </row>
    <row r="1195" spans="4:6" x14ac:dyDescent="0.25">
      <c r="D1195" s="7"/>
      <c r="E1195" s="7"/>
      <c r="F1195" s="7"/>
    </row>
    <row r="1196" spans="4:6" x14ac:dyDescent="0.25">
      <c r="D1196" s="7"/>
      <c r="E1196" s="7"/>
      <c r="F1196" s="7"/>
    </row>
    <row r="1197" spans="4:6" x14ac:dyDescent="0.25">
      <c r="D1197" s="7"/>
      <c r="E1197" s="7"/>
      <c r="F1197" s="7"/>
    </row>
    <row r="1198" spans="4:6" x14ac:dyDescent="0.25">
      <c r="D1198" s="7"/>
      <c r="E1198" s="7"/>
      <c r="F1198" s="7"/>
    </row>
    <row r="1199" spans="4:6" x14ac:dyDescent="0.25">
      <c r="D1199" s="7"/>
      <c r="E1199" s="7"/>
      <c r="F1199" s="7"/>
    </row>
    <row r="1200" spans="4:6" x14ac:dyDescent="0.25">
      <c r="D1200" s="7"/>
      <c r="E1200" s="7"/>
      <c r="F1200" s="7"/>
    </row>
    <row r="1201" spans="4:6" x14ac:dyDescent="0.25">
      <c r="D1201" s="7"/>
      <c r="E1201" s="7"/>
      <c r="F1201" s="7"/>
    </row>
    <row r="1202" spans="4:6" x14ac:dyDescent="0.25">
      <c r="D1202" s="7"/>
      <c r="E1202" s="7"/>
      <c r="F1202" s="7"/>
    </row>
    <row r="1203" spans="4:6" x14ac:dyDescent="0.25">
      <c r="D1203" s="7"/>
      <c r="E1203" s="7"/>
      <c r="F1203" s="7"/>
    </row>
    <row r="1204" spans="4:6" x14ac:dyDescent="0.25">
      <c r="D1204" s="7"/>
      <c r="E1204" s="7"/>
      <c r="F1204" s="7"/>
    </row>
    <row r="1205" spans="4:6" x14ac:dyDescent="0.25">
      <c r="D1205" s="7"/>
      <c r="E1205" s="7"/>
      <c r="F1205" s="7"/>
    </row>
    <row r="1206" spans="4:6" x14ac:dyDescent="0.25">
      <c r="D1206" s="7"/>
      <c r="E1206" s="7"/>
      <c r="F1206" s="7"/>
    </row>
    <row r="1207" spans="4:6" x14ac:dyDescent="0.25">
      <c r="D1207" s="7"/>
      <c r="E1207" s="7"/>
      <c r="F1207" s="7"/>
    </row>
    <row r="1208" spans="4:6" x14ac:dyDescent="0.25">
      <c r="D1208" s="7"/>
      <c r="E1208" s="7"/>
      <c r="F1208" s="7"/>
    </row>
    <row r="1209" spans="4:6" x14ac:dyDescent="0.25">
      <c r="D1209" s="7"/>
      <c r="E1209" s="7"/>
      <c r="F1209" s="7"/>
    </row>
    <row r="1210" spans="4:6" x14ac:dyDescent="0.25">
      <c r="D1210" s="7"/>
      <c r="E1210" s="7"/>
      <c r="F1210" s="7"/>
    </row>
    <row r="1211" spans="4:6" x14ac:dyDescent="0.25">
      <c r="D1211" s="7"/>
      <c r="E1211" s="7"/>
      <c r="F1211" s="7"/>
    </row>
    <row r="1212" spans="4:6" x14ac:dyDescent="0.25">
      <c r="D1212" s="7"/>
      <c r="E1212" s="7"/>
      <c r="F1212" s="7"/>
    </row>
    <row r="1213" spans="4:6" x14ac:dyDescent="0.25">
      <c r="D1213" s="7"/>
      <c r="E1213" s="7"/>
      <c r="F1213" s="7"/>
    </row>
    <row r="1214" spans="4:6" x14ac:dyDescent="0.25">
      <c r="D1214" s="7"/>
      <c r="E1214" s="7"/>
      <c r="F1214" s="7"/>
    </row>
    <row r="1215" spans="4:6" x14ac:dyDescent="0.25">
      <c r="D1215" s="7"/>
      <c r="E1215" s="7"/>
      <c r="F1215" s="7"/>
    </row>
    <row r="1216" spans="4:6" x14ac:dyDescent="0.25">
      <c r="D1216" s="7"/>
      <c r="E1216" s="7"/>
      <c r="F1216" s="7"/>
    </row>
    <row r="1217" spans="4:6" x14ac:dyDescent="0.25">
      <c r="D1217" s="7"/>
      <c r="E1217" s="7"/>
      <c r="F1217" s="7"/>
    </row>
    <row r="1218" spans="4:6" x14ac:dyDescent="0.25">
      <c r="D1218" s="7"/>
      <c r="E1218" s="7"/>
      <c r="F1218" s="7"/>
    </row>
    <row r="1219" spans="4:6" x14ac:dyDescent="0.25">
      <c r="D1219" s="7"/>
      <c r="E1219" s="7"/>
      <c r="F1219" s="7"/>
    </row>
    <row r="1220" spans="4:6" x14ac:dyDescent="0.25">
      <c r="D1220" s="7"/>
      <c r="E1220" s="7"/>
      <c r="F1220" s="7"/>
    </row>
    <row r="1221" spans="4:6" x14ac:dyDescent="0.25">
      <c r="D1221" s="7"/>
      <c r="E1221" s="7"/>
      <c r="F1221" s="7"/>
    </row>
    <row r="1222" spans="4:6" x14ac:dyDescent="0.25">
      <c r="D1222" s="7"/>
      <c r="E1222" s="7"/>
      <c r="F1222" s="7"/>
    </row>
    <row r="1223" spans="4:6" x14ac:dyDescent="0.25">
      <c r="D1223" s="7"/>
      <c r="E1223" s="7"/>
      <c r="F1223" s="7"/>
    </row>
    <row r="1224" spans="4:6" x14ac:dyDescent="0.25">
      <c r="D1224" s="7"/>
      <c r="E1224" s="7"/>
      <c r="F1224" s="7"/>
    </row>
    <row r="1225" spans="4:6" x14ac:dyDescent="0.25">
      <c r="D1225" s="7"/>
      <c r="E1225" s="7"/>
      <c r="F1225" s="7"/>
    </row>
    <row r="1226" spans="4:6" x14ac:dyDescent="0.25">
      <c r="D1226" s="7"/>
      <c r="E1226" s="7"/>
      <c r="F1226" s="7"/>
    </row>
    <row r="1227" spans="4:6" x14ac:dyDescent="0.25">
      <c r="D1227" s="7"/>
      <c r="E1227" s="7"/>
      <c r="F1227" s="7"/>
    </row>
    <row r="1228" spans="4:6" x14ac:dyDescent="0.25">
      <c r="D1228" s="7"/>
      <c r="E1228" s="7"/>
      <c r="F1228" s="7"/>
    </row>
    <row r="1229" spans="4:6" x14ac:dyDescent="0.25">
      <c r="D1229" s="7"/>
      <c r="E1229" s="7"/>
      <c r="F1229" s="7"/>
    </row>
    <row r="1230" spans="4:6" x14ac:dyDescent="0.25">
      <c r="D1230" s="7"/>
      <c r="E1230" s="7"/>
      <c r="F1230" s="7"/>
    </row>
    <row r="1231" spans="4:6" x14ac:dyDescent="0.25">
      <c r="D1231" s="7"/>
      <c r="E1231" s="7"/>
      <c r="F1231" s="7"/>
    </row>
    <row r="1232" spans="4:6" x14ac:dyDescent="0.25">
      <c r="D1232" s="7"/>
      <c r="E1232" s="7"/>
      <c r="F1232" s="7"/>
    </row>
    <row r="1233" spans="4:6" x14ac:dyDescent="0.25">
      <c r="D1233" s="7"/>
      <c r="E1233" s="7"/>
      <c r="F1233" s="7"/>
    </row>
    <row r="1234" spans="4:6" x14ac:dyDescent="0.25">
      <c r="D1234" s="7"/>
      <c r="E1234" s="7"/>
      <c r="F1234" s="7"/>
    </row>
    <row r="1235" spans="4:6" x14ac:dyDescent="0.25">
      <c r="D1235" s="7"/>
      <c r="E1235" s="7"/>
      <c r="F1235" s="7"/>
    </row>
    <row r="1236" spans="4:6" x14ac:dyDescent="0.25">
      <c r="D1236" s="7"/>
      <c r="E1236" s="7"/>
      <c r="F1236" s="7"/>
    </row>
    <row r="1237" spans="4:6" x14ac:dyDescent="0.25">
      <c r="D1237" s="7"/>
      <c r="E1237" s="7"/>
      <c r="F1237" s="7"/>
    </row>
    <row r="1238" spans="4:6" x14ac:dyDescent="0.25">
      <c r="D1238" s="7"/>
      <c r="E1238" s="7"/>
      <c r="F1238" s="7"/>
    </row>
    <row r="1239" spans="4:6" x14ac:dyDescent="0.25">
      <c r="D1239" s="7"/>
      <c r="E1239" s="7"/>
      <c r="F1239" s="7"/>
    </row>
    <row r="1240" spans="4:6" x14ac:dyDescent="0.25">
      <c r="D1240" s="7"/>
      <c r="E1240" s="7"/>
      <c r="F1240" s="7"/>
    </row>
    <row r="1241" spans="4:6" x14ac:dyDescent="0.25">
      <c r="D1241" s="7"/>
      <c r="E1241" s="7"/>
      <c r="F1241" s="7"/>
    </row>
    <row r="1242" spans="4:6" x14ac:dyDescent="0.25">
      <c r="D1242" s="7"/>
      <c r="E1242" s="7"/>
      <c r="F1242" s="7"/>
    </row>
    <row r="1243" spans="4:6" x14ac:dyDescent="0.25">
      <c r="D1243" s="7"/>
      <c r="E1243" s="7"/>
      <c r="F1243" s="7"/>
    </row>
    <row r="1244" spans="4:6" x14ac:dyDescent="0.25">
      <c r="D1244" s="7"/>
      <c r="E1244" s="7"/>
      <c r="F1244" s="7"/>
    </row>
    <row r="1245" spans="4:6" x14ac:dyDescent="0.25">
      <c r="D1245" s="7"/>
      <c r="E1245" s="7"/>
      <c r="F1245" s="7"/>
    </row>
    <row r="1246" spans="4:6" x14ac:dyDescent="0.25">
      <c r="D1246" s="7"/>
      <c r="E1246" s="7"/>
      <c r="F1246" s="7"/>
    </row>
    <row r="1247" spans="4:6" x14ac:dyDescent="0.25">
      <c r="D1247" s="7"/>
      <c r="E1247" s="7"/>
      <c r="F1247" s="7"/>
    </row>
    <row r="1248" spans="4:6" x14ac:dyDescent="0.25">
      <c r="D1248" s="7"/>
      <c r="E1248" s="7"/>
      <c r="F1248" s="7"/>
    </row>
    <row r="1249" spans="4:6" x14ac:dyDescent="0.25">
      <c r="D1249" s="7"/>
      <c r="E1249" s="7"/>
      <c r="F1249" s="7"/>
    </row>
    <row r="1250" spans="4:6" x14ac:dyDescent="0.25">
      <c r="D1250" s="7"/>
      <c r="E1250" s="7"/>
      <c r="F1250" s="7"/>
    </row>
    <row r="1251" spans="4:6" x14ac:dyDescent="0.25">
      <c r="D1251" s="7"/>
      <c r="E1251" s="7"/>
      <c r="F1251" s="7"/>
    </row>
    <row r="1252" spans="4:6" x14ac:dyDescent="0.25">
      <c r="D1252" s="7"/>
      <c r="E1252" s="7"/>
      <c r="F1252" s="7"/>
    </row>
    <row r="1253" spans="4:6" x14ac:dyDescent="0.25">
      <c r="D1253" s="7"/>
      <c r="E1253" s="7"/>
      <c r="F1253" s="7"/>
    </row>
    <row r="1254" spans="4:6" x14ac:dyDescent="0.25">
      <c r="D1254" s="7"/>
      <c r="E1254" s="7"/>
      <c r="F1254" s="7"/>
    </row>
    <row r="1255" spans="4:6" x14ac:dyDescent="0.25">
      <c r="D1255" s="7"/>
      <c r="E1255" s="7"/>
      <c r="F1255" s="7"/>
    </row>
    <row r="1256" spans="4:6" x14ac:dyDescent="0.25">
      <c r="D1256" s="7"/>
      <c r="E1256" s="7"/>
      <c r="F1256" s="7"/>
    </row>
    <row r="1257" spans="4:6" x14ac:dyDescent="0.25">
      <c r="D1257" s="7"/>
      <c r="E1257" s="7"/>
      <c r="F1257" s="7"/>
    </row>
    <row r="1258" spans="4:6" x14ac:dyDescent="0.25">
      <c r="D1258" s="7"/>
      <c r="E1258" s="7"/>
      <c r="F1258" s="7"/>
    </row>
    <row r="1259" spans="4:6" x14ac:dyDescent="0.25">
      <c r="D1259" s="7"/>
      <c r="E1259" s="7"/>
      <c r="F1259" s="7"/>
    </row>
    <row r="1260" spans="4:6" x14ac:dyDescent="0.25">
      <c r="D1260" s="7"/>
      <c r="E1260" s="7"/>
      <c r="F1260" s="7"/>
    </row>
    <row r="1261" spans="4:6" x14ac:dyDescent="0.25">
      <c r="D1261" s="7"/>
      <c r="E1261" s="7"/>
      <c r="F1261" s="7"/>
    </row>
    <row r="1262" spans="4:6" x14ac:dyDescent="0.25">
      <c r="D1262" s="7"/>
      <c r="E1262" s="7"/>
      <c r="F1262" s="7"/>
    </row>
    <row r="1263" spans="4:6" x14ac:dyDescent="0.25">
      <c r="D1263" s="7"/>
      <c r="E1263" s="7"/>
      <c r="F1263" s="7"/>
    </row>
    <row r="1264" spans="4:6" x14ac:dyDescent="0.25">
      <c r="D1264" s="7"/>
      <c r="E1264" s="7"/>
      <c r="F1264" s="7"/>
    </row>
    <row r="1265" spans="4:6" x14ac:dyDescent="0.25">
      <c r="D1265" s="7"/>
      <c r="E1265" s="7"/>
      <c r="F1265" s="7"/>
    </row>
    <row r="1266" spans="4:6" x14ac:dyDescent="0.25">
      <c r="D1266" s="7"/>
      <c r="E1266" s="7"/>
      <c r="F1266" s="7"/>
    </row>
    <row r="1267" spans="4:6" x14ac:dyDescent="0.25">
      <c r="D1267" s="7"/>
      <c r="E1267" s="7"/>
      <c r="F1267" s="7"/>
    </row>
    <row r="1268" spans="4:6" x14ac:dyDescent="0.25">
      <c r="D1268" s="7"/>
      <c r="E1268" s="7"/>
      <c r="F1268" s="7"/>
    </row>
    <row r="1269" spans="4:6" x14ac:dyDescent="0.25">
      <c r="D1269" s="7"/>
      <c r="E1269" s="7"/>
      <c r="F1269" s="7"/>
    </row>
    <row r="1270" spans="4:6" x14ac:dyDescent="0.25">
      <c r="D1270" s="7"/>
      <c r="E1270" s="7"/>
      <c r="F1270" s="7"/>
    </row>
    <row r="1271" spans="4:6" x14ac:dyDescent="0.25">
      <c r="D1271" s="7"/>
      <c r="E1271" s="7"/>
      <c r="F1271" s="7"/>
    </row>
    <row r="1272" spans="4:6" x14ac:dyDescent="0.25">
      <c r="D1272" s="7"/>
      <c r="E1272" s="7"/>
      <c r="F1272" s="7"/>
    </row>
    <row r="1273" spans="4:6" x14ac:dyDescent="0.25">
      <c r="D1273" s="7"/>
      <c r="E1273" s="7"/>
      <c r="F1273" s="7"/>
    </row>
    <row r="1274" spans="4:6" x14ac:dyDescent="0.25">
      <c r="D1274" s="7"/>
      <c r="E1274" s="7"/>
      <c r="F1274" s="7"/>
    </row>
    <row r="1275" spans="4:6" x14ac:dyDescent="0.25">
      <c r="D1275" s="7"/>
      <c r="E1275" s="7"/>
      <c r="F1275" s="7"/>
    </row>
    <row r="1276" spans="4:6" x14ac:dyDescent="0.25">
      <c r="D1276" s="7"/>
      <c r="E1276" s="7"/>
      <c r="F1276" s="7"/>
    </row>
    <row r="1277" spans="4:6" x14ac:dyDescent="0.25">
      <c r="D1277" s="7"/>
      <c r="E1277" s="7"/>
      <c r="F1277" s="7"/>
    </row>
    <row r="1278" spans="4:6" x14ac:dyDescent="0.25">
      <c r="D1278" s="7"/>
      <c r="E1278" s="7"/>
      <c r="F1278" s="7"/>
    </row>
    <row r="1279" spans="4:6" x14ac:dyDescent="0.25">
      <c r="D1279" s="7"/>
      <c r="E1279" s="7"/>
      <c r="F1279" s="7"/>
    </row>
    <row r="1280" spans="4:6" x14ac:dyDescent="0.25">
      <c r="D1280" s="7"/>
      <c r="E1280" s="7"/>
      <c r="F1280" s="7"/>
    </row>
    <row r="1281" spans="4:6" x14ac:dyDescent="0.25">
      <c r="D1281" s="7"/>
      <c r="E1281" s="7"/>
      <c r="F1281" s="7"/>
    </row>
    <row r="1282" spans="4:6" x14ac:dyDescent="0.25">
      <c r="D1282" s="7"/>
      <c r="E1282" s="7"/>
      <c r="F1282" s="7"/>
    </row>
    <row r="1283" spans="4:6" x14ac:dyDescent="0.25">
      <c r="D1283" s="7"/>
      <c r="E1283" s="7"/>
      <c r="F1283" s="7"/>
    </row>
    <row r="1284" spans="4:6" x14ac:dyDescent="0.25">
      <c r="D1284" s="7"/>
      <c r="E1284" s="7"/>
      <c r="F1284" s="7"/>
    </row>
    <row r="1285" spans="4:6" x14ac:dyDescent="0.25">
      <c r="D1285" s="7"/>
      <c r="E1285" s="7"/>
      <c r="F1285" s="7"/>
    </row>
    <row r="1286" spans="4:6" x14ac:dyDescent="0.25">
      <c r="D1286" s="7"/>
      <c r="E1286" s="7"/>
      <c r="F1286" s="7"/>
    </row>
    <row r="1287" spans="4:6" x14ac:dyDescent="0.25">
      <c r="D1287" s="7"/>
      <c r="E1287" s="7"/>
      <c r="F1287" s="7"/>
    </row>
    <row r="1288" spans="4:6" x14ac:dyDescent="0.25">
      <c r="D1288" s="7"/>
      <c r="E1288" s="7"/>
      <c r="F1288" s="7"/>
    </row>
    <row r="1289" spans="4:6" x14ac:dyDescent="0.25">
      <c r="D1289" s="7"/>
      <c r="E1289" s="7"/>
      <c r="F1289" s="7"/>
    </row>
    <row r="1290" spans="4:6" x14ac:dyDescent="0.25">
      <c r="D1290" s="7"/>
      <c r="E1290" s="7"/>
      <c r="F1290" s="7"/>
    </row>
    <row r="1291" spans="4:6" x14ac:dyDescent="0.25">
      <c r="D1291" s="7"/>
      <c r="E1291" s="7"/>
      <c r="F1291" s="7"/>
    </row>
    <row r="1292" spans="4:6" x14ac:dyDescent="0.25">
      <c r="D1292" s="7"/>
      <c r="E1292" s="7"/>
      <c r="F1292" s="7"/>
    </row>
    <row r="1293" spans="4:6" x14ac:dyDescent="0.25">
      <c r="D1293" s="7"/>
      <c r="E1293" s="7"/>
      <c r="F1293" s="7"/>
    </row>
    <row r="1294" spans="4:6" x14ac:dyDescent="0.25">
      <c r="D1294" s="7"/>
      <c r="E1294" s="7"/>
      <c r="F1294" s="7"/>
    </row>
    <row r="1295" spans="4:6" x14ac:dyDescent="0.25">
      <c r="D1295" s="7"/>
      <c r="E1295" s="7"/>
      <c r="F1295" s="7"/>
    </row>
    <row r="1296" spans="4:6" x14ac:dyDescent="0.25">
      <c r="D1296" s="7"/>
      <c r="E1296" s="7"/>
      <c r="F1296" s="7"/>
    </row>
    <row r="1297" spans="4:6" x14ac:dyDescent="0.25">
      <c r="D1297" s="7"/>
      <c r="E1297" s="7"/>
      <c r="F1297" s="7"/>
    </row>
    <row r="1298" spans="4:6" x14ac:dyDescent="0.25">
      <c r="D1298" s="7"/>
      <c r="E1298" s="7"/>
      <c r="F1298" s="7"/>
    </row>
    <row r="1299" spans="4:6" x14ac:dyDescent="0.25">
      <c r="D1299" s="7"/>
      <c r="E1299" s="7"/>
      <c r="F1299" s="7"/>
    </row>
    <row r="1300" spans="4:6" x14ac:dyDescent="0.25">
      <c r="D1300" s="7"/>
      <c r="E1300" s="7"/>
      <c r="F1300" s="7"/>
    </row>
    <row r="1301" spans="4:6" x14ac:dyDescent="0.25">
      <c r="D1301" s="7"/>
      <c r="E1301" s="7"/>
      <c r="F1301" s="7"/>
    </row>
    <row r="1302" spans="4:6" x14ac:dyDescent="0.25">
      <c r="D1302" s="7"/>
      <c r="E1302" s="7"/>
      <c r="F1302" s="7"/>
    </row>
    <row r="1303" spans="4:6" x14ac:dyDescent="0.25">
      <c r="D1303" s="7"/>
      <c r="E1303" s="7"/>
      <c r="F1303" s="7"/>
    </row>
    <row r="1304" spans="4:6" x14ac:dyDescent="0.25">
      <c r="D1304" s="7"/>
      <c r="E1304" s="7"/>
      <c r="F1304" s="7"/>
    </row>
    <row r="1305" spans="4:6" x14ac:dyDescent="0.25">
      <c r="D1305" s="7"/>
      <c r="E1305" s="7"/>
      <c r="F1305" s="7"/>
    </row>
    <row r="1306" spans="4:6" x14ac:dyDescent="0.25">
      <c r="D1306" s="7"/>
      <c r="E1306" s="7"/>
      <c r="F1306" s="7"/>
    </row>
    <row r="1307" spans="4:6" x14ac:dyDescent="0.25">
      <c r="D1307" s="7"/>
      <c r="E1307" s="7"/>
      <c r="F1307" s="7"/>
    </row>
    <row r="1308" spans="4:6" x14ac:dyDescent="0.25">
      <c r="D1308" s="7"/>
      <c r="E1308" s="7"/>
      <c r="F1308" s="7"/>
    </row>
    <row r="1309" spans="4:6" x14ac:dyDescent="0.25">
      <c r="D1309" s="7"/>
      <c r="E1309" s="7"/>
      <c r="F1309" s="7"/>
    </row>
    <row r="1310" spans="4:6" x14ac:dyDescent="0.25">
      <c r="D1310" s="7"/>
      <c r="E1310" s="7"/>
      <c r="F1310" s="7"/>
    </row>
    <row r="1311" spans="4:6" x14ac:dyDescent="0.25">
      <c r="D1311" s="7"/>
      <c r="E1311" s="7"/>
      <c r="F1311" s="7"/>
    </row>
    <row r="1312" spans="4:6" x14ac:dyDescent="0.25">
      <c r="D1312" s="7"/>
      <c r="E1312" s="7"/>
      <c r="F1312" s="7"/>
    </row>
    <row r="1313" spans="4:6" x14ac:dyDescent="0.25">
      <c r="D1313" s="7"/>
      <c r="E1313" s="7"/>
      <c r="F1313" s="7"/>
    </row>
    <row r="1314" spans="4:6" x14ac:dyDescent="0.25">
      <c r="D1314" s="7"/>
      <c r="E1314" s="7"/>
      <c r="F1314" s="7"/>
    </row>
    <row r="1315" spans="4:6" x14ac:dyDescent="0.25">
      <c r="D1315" s="7"/>
      <c r="E1315" s="7"/>
      <c r="F1315" s="7"/>
    </row>
    <row r="1316" spans="4:6" x14ac:dyDescent="0.25">
      <c r="D1316" s="7"/>
      <c r="E1316" s="7"/>
      <c r="F1316" s="7"/>
    </row>
    <row r="1317" spans="4:6" x14ac:dyDescent="0.25">
      <c r="D1317" s="7"/>
      <c r="E1317" s="7"/>
      <c r="F1317" s="7"/>
    </row>
    <row r="1318" spans="4:6" x14ac:dyDescent="0.25">
      <c r="D1318" s="7"/>
      <c r="E1318" s="7"/>
      <c r="F1318" s="7"/>
    </row>
    <row r="1319" spans="4:6" x14ac:dyDescent="0.25">
      <c r="D1319" s="7"/>
      <c r="E1319" s="7"/>
      <c r="F1319" s="7"/>
    </row>
    <row r="1320" spans="4:6" x14ac:dyDescent="0.25">
      <c r="D1320" s="7"/>
      <c r="E1320" s="7"/>
      <c r="F1320" s="7"/>
    </row>
    <row r="1321" spans="4:6" x14ac:dyDescent="0.25">
      <c r="D1321" s="7"/>
      <c r="E1321" s="7"/>
      <c r="F1321" s="7"/>
    </row>
    <row r="1322" spans="4:6" x14ac:dyDescent="0.25">
      <c r="D1322" s="7"/>
      <c r="E1322" s="7"/>
      <c r="F1322" s="7"/>
    </row>
    <row r="1323" spans="4:6" x14ac:dyDescent="0.25">
      <c r="D1323" s="7"/>
      <c r="E1323" s="7"/>
      <c r="F1323" s="7"/>
    </row>
    <row r="1324" spans="4:6" x14ac:dyDescent="0.25">
      <c r="D1324" s="7"/>
      <c r="E1324" s="7"/>
      <c r="F1324" s="7"/>
    </row>
    <row r="1325" spans="4:6" x14ac:dyDescent="0.25">
      <c r="D1325" s="7"/>
      <c r="E1325" s="7"/>
      <c r="F1325" s="7"/>
    </row>
    <row r="1326" spans="4:6" x14ac:dyDescent="0.25">
      <c r="D1326" s="7"/>
      <c r="E1326" s="7"/>
      <c r="F1326" s="7"/>
    </row>
    <row r="1327" spans="4:6" x14ac:dyDescent="0.25">
      <c r="D1327" s="7"/>
      <c r="E1327" s="7"/>
      <c r="F1327" s="7"/>
    </row>
    <row r="1328" spans="4:6" x14ac:dyDescent="0.25">
      <c r="D1328" s="7"/>
      <c r="E1328" s="7"/>
      <c r="F1328" s="7"/>
    </row>
    <row r="1329" spans="4:6" x14ac:dyDescent="0.25">
      <c r="D1329" s="7"/>
      <c r="E1329" s="7"/>
      <c r="F1329" s="7"/>
    </row>
    <row r="1330" spans="4:6" x14ac:dyDescent="0.25">
      <c r="D1330" s="7"/>
      <c r="E1330" s="7"/>
      <c r="F1330" s="7"/>
    </row>
    <row r="1331" spans="4:6" x14ac:dyDescent="0.25">
      <c r="D1331" s="7"/>
      <c r="E1331" s="7"/>
      <c r="F1331" s="7"/>
    </row>
    <row r="1332" spans="4:6" x14ac:dyDescent="0.25">
      <c r="D1332" s="7"/>
      <c r="E1332" s="7"/>
      <c r="F1332" s="7"/>
    </row>
    <row r="1333" spans="4:6" x14ac:dyDescent="0.25">
      <c r="D1333" s="7"/>
      <c r="E1333" s="7"/>
      <c r="F1333" s="7"/>
    </row>
    <row r="1334" spans="4:6" x14ac:dyDescent="0.25">
      <c r="D1334" s="7"/>
      <c r="E1334" s="7"/>
      <c r="F1334" s="7"/>
    </row>
    <row r="1335" spans="4:6" x14ac:dyDescent="0.25">
      <c r="D1335" s="7"/>
      <c r="E1335" s="7"/>
      <c r="F1335" s="7"/>
    </row>
    <row r="1336" spans="4:6" x14ac:dyDescent="0.25">
      <c r="D1336" s="7"/>
      <c r="E1336" s="7"/>
      <c r="F1336" s="7"/>
    </row>
    <row r="1337" spans="4:6" x14ac:dyDescent="0.25">
      <c r="D1337" s="7"/>
      <c r="E1337" s="7"/>
      <c r="F1337" s="7"/>
    </row>
    <row r="1338" spans="4:6" x14ac:dyDescent="0.25">
      <c r="D1338" s="7"/>
      <c r="E1338" s="7"/>
      <c r="F1338" s="7"/>
    </row>
    <row r="1339" spans="4:6" x14ac:dyDescent="0.25">
      <c r="D1339" s="7"/>
      <c r="E1339" s="7"/>
      <c r="F1339" s="7"/>
    </row>
    <row r="1340" spans="4:6" x14ac:dyDescent="0.25">
      <c r="D1340" s="7"/>
      <c r="E1340" s="7"/>
      <c r="F1340" s="7"/>
    </row>
    <row r="1341" spans="4:6" x14ac:dyDescent="0.25">
      <c r="D1341" s="7"/>
      <c r="E1341" s="7"/>
      <c r="F1341" s="7"/>
    </row>
    <row r="1342" spans="4:6" x14ac:dyDescent="0.25">
      <c r="D1342" s="7"/>
      <c r="E1342" s="7"/>
      <c r="F1342" s="7"/>
    </row>
    <row r="1343" spans="4:6" x14ac:dyDescent="0.25">
      <c r="D1343" s="7"/>
      <c r="E1343" s="7"/>
      <c r="F1343" s="7"/>
    </row>
    <row r="1344" spans="4:6" x14ac:dyDescent="0.25">
      <c r="D1344" s="7"/>
      <c r="E1344" s="7"/>
      <c r="F1344" s="7"/>
    </row>
    <row r="1345" spans="4:6" x14ac:dyDescent="0.25">
      <c r="D1345" s="7"/>
      <c r="E1345" s="7"/>
      <c r="F1345" s="7"/>
    </row>
    <row r="1346" spans="4:6" x14ac:dyDescent="0.25">
      <c r="D1346" s="7"/>
      <c r="E1346" s="7"/>
      <c r="F1346" s="7"/>
    </row>
    <row r="1347" spans="4:6" x14ac:dyDescent="0.25">
      <c r="D1347" s="7"/>
      <c r="E1347" s="7"/>
      <c r="F1347" s="7"/>
    </row>
    <row r="1348" spans="4:6" x14ac:dyDescent="0.25">
      <c r="D1348" s="7"/>
      <c r="E1348" s="7"/>
      <c r="F1348" s="7"/>
    </row>
    <row r="1349" spans="4:6" x14ac:dyDescent="0.25">
      <c r="D1349" s="7"/>
      <c r="E1349" s="7"/>
      <c r="F1349" s="7"/>
    </row>
    <row r="1350" spans="4:6" x14ac:dyDescent="0.25">
      <c r="D1350" s="7"/>
      <c r="E1350" s="7"/>
      <c r="F1350" s="7"/>
    </row>
    <row r="1351" spans="4:6" x14ac:dyDescent="0.25">
      <c r="D1351" s="7"/>
      <c r="E1351" s="7"/>
      <c r="F1351" s="7"/>
    </row>
    <row r="1352" spans="4:6" x14ac:dyDescent="0.25">
      <c r="D1352" s="7"/>
      <c r="E1352" s="7"/>
      <c r="F1352" s="7"/>
    </row>
    <row r="1353" spans="4:6" x14ac:dyDescent="0.25">
      <c r="D1353" s="7"/>
      <c r="E1353" s="7"/>
      <c r="F1353" s="7"/>
    </row>
    <row r="1354" spans="4:6" x14ac:dyDescent="0.25">
      <c r="D1354" s="7"/>
      <c r="E1354" s="7"/>
      <c r="F1354" s="7"/>
    </row>
    <row r="1355" spans="4:6" x14ac:dyDescent="0.25">
      <c r="D1355" s="7"/>
      <c r="E1355" s="7"/>
      <c r="F1355" s="7"/>
    </row>
    <row r="1356" spans="4:6" x14ac:dyDescent="0.25">
      <c r="D1356" s="7"/>
      <c r="E1356" s="7"/>
      <c r="F1356" s="7"/>
    </row>
    <row r="1357" spans="4:6" x14ac:dyDescent="0.25">
      <c r="D1357" s="7"/>
      <c r="E1357" s="7"/>
      <c r="F1357" s="7"/>
    </row>
    <row r="1358" spans="4:6" x14ac:dyDescent="0.25">
      <c r="D1358" s="7"/>
      <c r="E1358" s="7"/>
      <c r="F1358" s="7"/>
    </row>
    <row r="1359" spans="4:6" x14ac:dyDescent="0.25">
      <c r="D1359" s="7"/>
      <c r="E1359" s="7"/>
      <c r="F1359" s="7"/>
    </row>
    <row r="1360" spans="4:6" x14ac:dyDescent="0.25">
      <c r="D1360" s="7"/>
      <c r="E1360" s="7"/>
      <c r="F1360" s="7"/>
    </row>
    <row r="1361" spans="4:6" x14ac:dyDescent="0.25">
      <c r="D1361" s="7"/>
      <c r="E1361" s="7"/>
      <c r="F1361" s="7"/>
    </row>
    <row r="1362" spans="4:6" x14ac:dyDescent="0.25">
      <c r="D1362" s="7"/>
      <c r="E1362" s="7"/>
      <c r="F1362" s="7"/>
    </row>
    <row r="1363" spans="4:6" x14ac:dyDescent="0.25">
      <c r="D1363" s="7"/>
      <c r="E1363" s="7"/>
      <c r="F1363" s="7"/>
    </row>
    <row r="1364" spans="4:6" x14ac:dyDescent="0.25">
      <c r="D1364" s="7"/>
      <c r="E1364" s="7"/>
      <c r="F1364" s="7"/>
    </row>
    <row r="1365" spans="4:6" x14ac:dyDescent="0.25">
      <c r="D1365" s="7"/>
      <c r="E1365" s="7"/>
      <c r="F1365" s="7"/>
    </row>
    <row r="1366" spans="4:6" x14ac:dyDescent="0.25">
      <c r="D1366" s="7"/>
      <c r="E1366" s="7"/>
      <c r="F1366" s="7"/>
    </row>
    <row r="1367" spans="4:6" x14ac:dyDescent="0.25">
      <c r="D1367" s="7"/>
      <c r="E1367" s="7"/>
      <c r="F1367" s="7"/>
    </row>
    <row r="1368" spans="4:6" x14ac:dyDescent="0.25">
      <c r="D1368" s="7"/>
      <c r="E1368" s="7"/>
      <c r="F1368" s="7"/>
    </row>
    <row r="1369" spans="4:6" x14ac:dyDescent="0.25">
      <c r="D1369" s="7"/>
      <c r="E1369" s="7"/>
      <c r="F1369" s="7"/>
    </row>
    <row r="1370" spans="4:6" x14ac:dyDescent="0.25">
      <c r="D1370" s="7"/>
      <c r="E1370" s="7"/>
      <c r="F1370" s="7"/>
    </row>
    <row r="1371" spans="4:6" x14ac:dyDescent="0.25">
      <c r="D1371" s="7"/>
      <c r="E1371" s="7"/>
      <c r="F1371" s="7"/>
    </row>
    <row r="1372" spans="4:6" x14ac:dyDescent="0.25">
      <c r="D1372" s="7"/>
      <c r="E1372" s="7"/>
      <c r="F1372" s="7"/>
    </row>
    <row r="1373" spans="4:6" x14ac:dyDescent="0.25">
      <c r="D1373" s="7"/>
      <c r="E1373" s="7"/>
      <c r="F1373" s="7"/>
    </row>
    <row r="1374" spans="4:6" x14ac:dyDescent="0.25">
      <c r="D1374" s="7"/>
      <c r="E1374" s="7"/>
      <c r="F1374" s="7"/>
    </row>
    <row r="1375" spans="4:6" x14ac:dyDescent="0.25">
      <c r="D1375" s="7"/>
      <c r="E1375" s="7"/>
      <c r="F1375" s="7"/>
    </row>
    <row r="1376" spans="4:6" x14ac:dyDescent="0.25">
      <c r="D1376" s="7"/>
      <c r="E1376" s="7"/>
      <c r="F1376" s="7"/>
    </row>
    <row r="1377" spans="4:6" x14ac:dyDescent="0.25">
      <c r="D1377" s="7"/>
      <c r="E1377" s="7"/>
      <c r="F1377" s="7"/>
    </row>
    <row r="1378" spans="4:6" x14ac:dyDescent="0.25">
      <c r="D1378" s="7"/>
      <c r="E1378" s="7"/>
      <c r="F1378" s="7"/>
    </row>
    <row r="1379" spans="4:6" x14ac:dyDescent="0.25">
      <c r="D1379" s="7"/>
      <c r="E1379" s="7"/>
      <c r="F1379" s="7"/>
    </row>
    <row r="1380" spans="4:6" x14ac:dyDescent="0.25">
      <c r="D1380" s="7"/>
      <c r="E1380" s="7"/>
      <c r="F1380" s="7"/>
    </row>
    <row r="1381" spans="4:6" x14ac:dyDescent="0.25">
      <c r="D1381" s="7"/>
      <c r="E1381" s="7"/>
      <c r="F1381" s="7"/>
    </row>
    <row r="1382" spans="4:6" x14ac:dyDescent="0.25">
      <c r="D1382" s="7"/>
      <c r="E1382" s="7"/>
      <c r="F1382" s="7"/>
    </row>
    <row r="1383" spans="4:6" x14ac:dyDescent="0.25">
      <c r="D1383" s="7"/>
      <c r="E1383" s="7"/>
      <c r="F1383" s="7"/>
    </row>
    <row r="1384" spans="4:6" x14ac:dyDescent="0.25">
      <c r="D1384" s="7"/>
      <c r="E1384" s="7"/>
      <c r="F1384" s="7"/>
    </row>
    <row r="1385" spans="4:6" x14ac:dyDescent="0.25">
      <c r="D1385" s="7"/>
      <c r="E1385" s="7"/>
      <c r="F1385" s="7"/>
    </row>
    <row r="1386" spans="4:6" x14ac:dyDescent="0.25">
      <c r="D1386" s="7"/>
      <c r="E1386" s="7"/>
      <c r="F1386" s="7"/>
    </row>
    <row r="1387" spans="4:6" x14ac:dyDescent="0.25">
      <c r="D1387" s="7"/>
      <c r="E1387" s="7"/>
      <c r="F1387" s="7"/>
    </row>
    <row r="1388" spans="4:6" x14ac:dyDescent="0.25">
      <c r="D1388" s="7"/>
      <c r="E1388" s="7"/>
      <c r="F1388" s="7"/>
    </row>
    <row r="1389" spans="4:6" x14ac:dyDescent="0.25">
      <c r="D1389" s="7"/>
      <c r="E1389" s="7"/>
      <c r="F1389" s="7"/>
    </row>
    <row r="1390" spans="4:6" x14ac:dyDescent="0.25">
      <c r="D1390" s="7"/>
      <c r="E1390" s="7"/>
      <c r="F1390" s="7"/>
    </row>
    <row r="1391" spans="4:6" x14ac:dyDescent="0.25">
      <c r="D1391" s="7"/>
      <c r="E1391" s="7"/>
      <c r="F1391" s="7"/>
    </row>
    <row r="1392" spans="4:6" x14ac:dyDescent="0.25">
      <c r="D1392" s="7"/>
      <c r="E1392" s="7"/>
      <c r="F1392" s="7"/>
    </row>
    <row r="1393" spans="4:6" x14ac:dyDescent="0.25">
      <c r="D1393" s="7"/>
      <c r="E1393" s="7"/>
      <c r="F1393" s="7"/>
    </row>
    <row r="1394" spans="4:6" x14ac:dyDescent="0.25">
      <c r="D1394" s="7"/>
      <c r="E1394" s="7"/>
      <c r="F1394" s="7"/>
    </row>
    <row r="1395" spans="4:6" x14ac:dyDescent="0.25">
      <c r="D1395" s="7"/>
      <c r="E1395" s="7"/>
      <c r="F1395" s="7"/>
    </row>
    <row r="1396" spans="4:6" x14ac:dyDescent="0.25">
      <c r="D1396" s="7"/>
      <c r="E1396" s="7"/>
      <c r="F1396" s="7"/>
    </row>
    <row r="1397" spans="4:6" x14ac:dyDescent="0.25">
      <c r="D1397" s="7"/>
      <c r="E1397" s="7"/>
      <c r="F1397" s="7"/>
    </row>
    <row r="1398" spans="4:6" x14ac:dyDescent="0.25">
      <c r="D1398" s="7"/>
      <c r="E1398" s="7"/>
      <c r="F1398" s="7"/>
    </row>
    <row r="1399" spans="4:6" x14ac:dyDescent="0.25">
      <c r="D1399" s="7"/>
      <c r="E1399" s="7"/>
      <c r="F1399" s="7"/>
    </row>
    <row r="1400" spans="4:6" x14ac:dyDescent="0.25">
      <c r="D1400" s="7"/>
      <c r="E1400" s="7"/>
      <c r="F1400" s="7"/>
    </row>
    <row r="1401" spans="4:6" x14ac:dyDescent="0.25">
      <c r="D1401" s="7"/>
      <c r="E1401" s="7"/>
      <c r="F1401" s="7"/>
    </row>
    <row r="1402" spans="4:6" x14ac:dyDescent="0.25">
      <c r="D1402" s="7"/>
      <c r="E1402" s="7"/>
      <c r="F1402" s="7"/>
    </row>
    <row r="1403" spans="4:6" x14ac:dyDescent="0.25">
      <c r="D1403" s="7"/>
      <c r="E1403" s="7"/>
      <c r="F1403" s="7"/>
    </row>
    <row r="1404" spans="4:6" x14ac:dyDescent="0.25">
      <c r="D1404" s="7"/>
      <c r="E1404" s="7"/>
      <c r="F1404" s="7"/>
    </row>
    <row r="1405" spans="4:6" x14ac:dyDescent="0.25">
      <c r="D1405" s="7"/>
      <c r="E1405" s="7"/>
      <c r="F1405" s="7"/>
    </row>
    <row r="1406" spans="4:6" x14ac:dyDescent="0.25">
      <c r="D1406" s="7"/>
      <c r="E1406" s="7"/>
      <c r="F1406" s="7"/>
    </row>
    <row r="1407" spans="4:6" x14ac:dyDescent="0.25">
      <c r="D1407" s="7"/>
      <c r="E1407" s="7"/>
      <c r="F1407" s="7"/>
    </row>
    <row r="1408" spans="4:6" x14ac:dyDescent="0.25">
      <c r="D1408" s="7"/>
      <c r="E1408" s="7"/>
      <c r="F1408" s="7"/>
    </row>
    <row r="1409" spans="4:6" x14ac:dyDescent="0.25">
      <c r="D1409" s="7"/>
      <c r="E1409" s="7"/>
      <c r="F1409" s="7"/>
    </row>
    <row r="1410" spans="4:6" x14ac:dyDescent="0.25">
      <c r="D1410" s="7"/>
      <c r="E1410" s="7"/>
      <c r="F1410" s="7"/>
    </row>
    <row r="1411" spans="4:6" x14ac:dyDescent="0.25">
      <c r="D1411" s="7"/>
      <c r="E1411" s="7"/>
      <c r="F1411" s="7"/>
    </row>
    <row r="1412" spans="4:6" x14ac:dyDescent="0.25">
      <c r="D1412" s="7"/>
      <c r="E1412" s="7"/>
      <c r="F1412" s="7"/>
    </row>
    <row r="1413" spans="4:6" x14ac:dyDescent="0.25">
      <c r="D1413" s="7"/>
      <c r="E1413" s="7"/>
      <c r="F1413" s="7"/>
    </row>
    <row r="1414" spans="4:6" x14ac:dyDescent="0.25">
      <c r="D1414" s="7"/>
      <c r="E1414" s="7"/>
      <c r="F1414" s="7"/>
    </row>
    <row r="1415" spans="4:6" x14ac:dyDescent="0.25">
      <c r="D1415" s="7"/>
      <c r="E1415" s="7"/>
      <c r="F1415" s="7"/>
    </row>
    <row r="1416" spans="4:6" x14ac:dyDescent="0.25">
      <c r="D1416" s="7"/>
      <c r="E1416" s="7"/>
      <c r="F1416" s="7"/>
    </row>
    <row r="1417" spans="4:6" x14ac:dyDescent="0.25">
      <c r="D1417" s="7"/>
      <c r="E1417" s="7"/>
      <c r="F1417" s="7"/>
    </row>
    <row r="1418" spans="4:6" x14ac:dyDescent="0.25">
      <c r="D1418" s="7"/>
      <c r="E1418" s="7"/>
      <c r="F1418" s="7"/>
    </row>
    <row r="1419" spans="4:6" x14ac:dyDescent="0.25">
      <c r="D1419" s="7"/>
      <c r="E1419" s="7"/>
      <c r="F1419" s="7"/>
    </row>
    <row r="1420" spans="4:6" x14ac:dyDescent="0.25">
      <c r="D1420" s="7"/>
      <c r="E1420" s="7"/>
      <c r="F1420" s="7"/>
    </row>
    <row r="1421" spans="4:6" x14ac:dyDescent="0.25">
      <c r="D1421" s="7"/>
      <c r="E1421" s="7"/>
      <c r="F1421" s="7"/>
    </row>
    <row r="1422" spans="4:6" x14ac:dyDescent="0.25">
      <c r="D1422" s="7"/>
      <c r="E1422" s="7"/>
      <c r="F1422" s="7"/>
    </row>
    <row r="1423" spans="4:6" x14ac:dyDescent="0.25">
      <c r="D1423" s="7"/>
      <c r="E1423" s="7"/>
      <c r="F1423" s="7"/>
    </row>
    <row r="1424" spans="4:6" x14ac:dyDescent="0.25">
      <c r="D1424" s="7"/>
      <c r="E1424" s="7"/>
      <c r="F1424" s="7"/>
    </row>
    <row r="1425" spans="4:6" x14ac:dyDescent="0.25">
      <c r="D1425" s="7"/>
      <c r="E1425" s="7"/>
      <c r="F1425" s="7"/>
    </row>
    <row r="1426" spans="4:6" x14ac:dyDescent="0.25">
      <c r="D1426" s="7"/>
      <c r="E1426" s="7"/>
      <c r="F1426" s="7"/>
    </row>
    <row r="1427" spans="4:6" x14ac:dyDescent="0.25">
      <c r="D1427" s="7"/>
      <c r="E1427" s="7"/>
      <c r="F1427" s="7"/>
    </row>
    <row r="1428" spans="4:6" x14ac:dyDescent="0.25">
      <c r="D1428" s="7"/>
      <c r="E1428" s="7"/>
      <c r="F1428" s="7"/>
    </row>
    <row r="1429" spans="4:6" x14ac:dyDescent="0.25">
      <c r="D1429" s="7"/>
      <c r="E1429" s="7"/>
      <c r="F1429" s="7"/>
    </row>
    <row r="1430" spans="4:6" x14ac:dyDescent="0.25">
      <c r="D1430" s="7"/>
      <c r="E1430" s="7"/>
      <c r="F1430" s="7"/>
    </row>
    <row r="1431" spans="4:6" x14ac:dyDescent="0.25">
      <c r="D1431" s="7"/>
      <c r="E1431" s="7"/>
      <c r="F1431" s="7"/>
    </row>
    <row r="1432" spans="4:6" x14ac:dyDescent="0.25">
      <c r="D1432" s="7"/>
      <c r="E1432" s="7"/>
      <c r="F1432" s="7"/>
    </row>
    <row r="1433" spans="4:6" x14ac:dyDescent="0.25">
      <c r="D1433" s="7"/>
      <c r="E1433" s="7"/>
      <c r="F1433" s="7"/>
    </row>
    <row r="1434" spans="4:6" x14ac:dyDescent="0.25">
      <c r="D1434" s="7"/>
      <c r="E1434" s="7"/>
      <c r="F1434" s="7"/>
    </row>
    <row r="1435" spans="4:6" x14ac:dyDescent="0.25">
      <c r="D1435" s="7"/>
      <c r="E1435" s="7"/>
      <c r="F1435" s="7"/>
    </row>
    <row r="1436" spans="4:6" x14ac:dyDescent="0.25">
      <c r="D1436" s="7"/>
      <c r="E1436" s="7"/>
      <c r="F1436" s="7"/>
    </row>
    <row r="1437" spans="4:6" x14ac:dyDescent="0.25">
      <c r="D1437" s="7"/>
      <c r="E1437" s="7"/>
      <c r="F1437" s="7"/>
    </row>
    <row r="1438" spans="4:6" x14ac:dyDescent="0.25">
      <c r="D1438" s="7"/>
      <c r="E1438" s="7"/>
      <c r="F1438" s="7"/>
    </row>
    <row r="1439" spans="4:6" x14ac:dyDescent="0.25">
      <c r="D1439" s="7"/>
      <c r="E1439" s="7"/>
      <c r="F1439" s="7"/>
    </row>
    <row r="1440" spans="4:6" x14ac:dyDescent="0.25">
      <c r="D1440" s="7"/>
      <c r="E1440" s="7"/>
      <c r="F1440" s="7"/>
    </row>
    <row r="1441" spans="4:6" x14ac:dyDescent="0.25">
      <c r="D1441" s="7"/>
      <c r="E1441" s="7"/>
      <c r="F1441" s="7"/>
    </row>
    <row r="1442" spans="4:6" x14ac:dyDescent="0.25">
      <c r="D1442" s="7"/>
      <c r="E1442" s="7"/>
      <c r="F1442" s="7"/>
    </row>
    <row r="1443" spans="4:6" x14ac:dyDescent="0.25">
      <c r="D1443" s="7"/>
      <c r="E1443" s="7"/>
      <c r="F1443" s="7"/>
    </row>
    <row r="1444" spans="4:6" x14ac:dyDescent="0.25">
      <c r="D1444" s="7"/>
      <c r="E1444" s="7"/>
      <c r="F1444" s="7"/>
    </row>
    <row r="1445" spans="4:6" x14ac:dyDescent="0.25">
      <c r="D1445" s="7"/>
      <c r="E1445" s="7"/>
      <c r="F1445" s="7"/>
    </row>
    <row r="1446" spans="4:6" x14ac:dyDescent="0.25">
      <c r="D1446" s="7"/>
      <c r="E1446" s="7"/>
      <c r="F1446" s="7"/>
    </row>
    <row r="1447" spans="4:6" x14ac:dyDescent="0.25">
      <c r="D1447" s="7"/>
      <c r="E1447" s="7"/>
      <c r="F1447" s="7"/>
    </row>
    <row r="1448" spans="4:6" x14ac:dyDescent="0.25">
      <c r="D1448" s="7"/>
      <c r="E1448" s="7"/>
      <c r="F1448" s="7"/>
    </row>
    <row r="1449" spans="4:6" x14ac:dyDescent="0.25">
      <c r="D1449" s="7"/>
      <c r="E1449" s="7"/>
      <c r="F1449" s="7"/>
    </row>
    <row r="1450" spans="4:6" x14ac:dyDescent="0.25">
      <c r="D1450" s="7"/>
      <c r="E1450" s="7"/>
      <c r="F1450" s="7"/>
    </row>
    <row r="1451" spans="4:6" x14ac:dyDescent="0.25">
      <c r="D1451" s="7"/>
      <c r="E1451" s="7"/>
      <c r="F1451" s="7"/>
    </row>
    <row r="1452" spans="4:6" x14ac:dyDescent="0.25">
      <c r="D1452" s="7"/>
      <c r="E1452" s="7"/>
      <c r="F1452" s="7"/>
    </row>
    <row r="1453" spans="4:6" x14ac:dyDescent="0.25">
      <c r="D1453" s="7"/>
      <c r="E1453" s="7"/>
      <c r="F1453" s="7"/>
    </row>
    <row r="1454" spans="4:6" x14ac:dyDescent="0.25">
      <c r="D1454" s="7"/>
      <c r="E1454" s="7"/>
      <c r="F1454" s="7"/>
    </row>
    <row r="1455" spans="4:6" x14ac:dyDescent="0.25">
      <c r="D1455" s="7"/>
      <c r="E1455" s="7"/>
      <c r="F1455" s="7"/>
    </row>
    <row r="1456" spans="4:6" x14ac:dyDescent="0.25">
      <c r="D1456" s="7"/>
      <c r="E1456" s="7"/>
      <c r="F1456" s="7"/>
    </row>
    <row r="1457" spans="4:6" x14ac:dyDescent="0.25">
      <c r="D1457" s="7"/>
      <c r="E1457" s="7"/>
      <c r="F1457" s="7"/>
    </row>
    <row r="1458" spans="4:6" x14ac:dyDescent="0.25">
      <c r="D1458" s="7"/>
      <c r="E1458" s="7"/>
      <c r="F1458" s="7"/>
    </row>
    <row r="1459" spans="4:6" x14ac:dyDescent="0.25">
      <c r="D1459" s="7"/>
      <c r="E1459" s="7"/>
      <c r="F1459" s="7"/>
    </row>
    <row r="1460" spans="4:6" x14ac:dyDescent="0.25">
      <c r="D1460" s="7"/>
      <c r="E1460" s="7"/>
      <c r="F1460" s="7"/>
    </row>
    <row r="1461" spans="4:6" x14ac:dyDescent="0.25">
      <c r="D1461" s="7"/>
      <c r="E1461" s="7"/>
      <c r="F1461" s="7"/>
    </row>
    <row r="1462" spans="4:6" x14ac:dyDescent="0.25">
      <c r="D1462" s="7"/>
      <c r="E1462" s="7"/>
      <c r="F1462" s="7"/>
    </row>
    <row r="1463" spans="4:6" x14ac:dyDescent="0.25">
      <c r="D1463" s="7"/>
      <c r="E1463" s="7"/>
      <c r="F1463" s="7"/>
    </row>
    <row r="1464" spans="4:6" x14ac:dyDescent="0.25">
      <c r="D1464" s="7"/>
      <c r="E1464" s="7"/>
      <c r="F1464" s="7"/>
    </row>
    <row r="1465" spans="4:6" x14ac:dyDescent="0.25">
      <c r="D1465" s="7"/>
      <c r="E1465" s="7"/>
      <c r="F1465" s="7"/>
    </row>
    <row r="1466" spans="4:6" x14ac:dyDescent="0.25">
      <c r="D1466" s="7"/>
      <c r="E1466" s="7"/>
      <c r="F1466" s="7"/>
    </row>
    <row r="1467" spans="4:6" x14ac:dyDescent="0.25">
      <c r="D1467" s="7"/>
      <c r="E1467" s="7"/>
      <c r="F1467" s="7"/>
    </row>
    <row r="1468" spans="4:6" x14ac:dyDescent="0.25">
      <c r="D1468" s="7"/>
      <c r="E1468" s="7"/>
      <c r="F1468" s="7"/>
    </row>
    <row r="1469" spans="4:6" x14ac:dyDescent="0.25">
      <c r="D1469" s="7"/>
      <c r="E1469" s="7"/>
      <c r="F1469" s="7"/>
    </row>
    <row r="1470" spans="4:6" x14ac:dyDescent="0.25">
      <c r="D1470" s="7"/>
      <c r="E1470" s="7"/>
      <c r="F1470" s="7"/>
    </row>
    <row r="1471" spans="4:6" x14ac:dyDescent="0.25">
      <c r="D1471" s="7"/>
      <c r="E1471" s="7"/>
      <c r="F1471" s="7"/>
    </row>
    <row r="1472" spans="4:6" x14ac:dyDescent="0.25">
      <c r="D1472" s="7"/>
      <c r="E1472" s="7"/>
      <c r="F1472" s="7"/>
    </row>
    <row r="1473" spans="4:6" x14ac:dyDescent="0.25">
      <c r="D1473" s="7"/>
      <c r="E1473" s="7"/>
      <c r="F1473" s="7"/>
    </row>
    <row r="1474" spans="4:6" x14ac:dyDescent="0.25">
      <c r="D1474" s="7"/>
      <c r="E1474" s="7"/>
      <c r="F1474" s="7"/>
    </row>
    <row r="1475" spans="4:6" x14ac:dyDescent="0.25">
      <c r="D1475" s="7"/>
      <c r="E1475" s="7"/>
      <c r="F1475" s="7"/>
    </row>
    <row r="1476" spans="4:6" x14ac:dyDescent="0.25">
      <c r="D1476" s="7"/>
      <c r="E1476" s="7"/>
      <c r="F1476" s="7"/>
    </row>
    <row r="1477" spans="4:6" x14ac:dyDescent="0.25">
      <c r="D1477" s="7"/>
      <c r="E1477" s="7"/>
      <c r="F1477" s="7"/>
    </row>
    <row r="1478" spans="4:6" x14ac:dyDescent="0.25">
      <c r="D1478" s="7"/>
      <c r="E1478" s="7"/>
      <c r="F1478" s="7"/>
    </row>
    <row r="1479" spans="4:6" x14ac:dyDescent="0.25">
      <c r="D1479" s="7"/>
      <c r="E1479" s="7"/>
      <c r="F1479" s="7"/>
    </row>
    <row r="1480" spans="4:6" x14ac:dyDescent="0.25">
      <c r="D1480" s="7"/>
      <c r="E1480" s="7"/>
      <c r="F1480" s="7"/>
    </row>
    <row r="1481" spans="4:6" x14ac:dyDescent="0.25">
      <c r="D1481" s="7"/>
      <c r="E1481" s="7"/>
      <c r="F1481" s="7"/>
    </row>
    <row r="1482" spans="4:6" x14ac:dyDescent="0.25">
      <c r="D1482" s="7"/>
      <c r="E1482" s="7"/>
      <c r="F1482" s="7"/>
    </row>
    <row r="1483" spans="4:6" x14ac:dyDescent="0.25">
      <c r="D1483" s="7"/>
      <c r="E1483" s="7"/>
      <c r="F1483" s="7"/>
    </row>
    <row r="1484" spans="4:6" x14ac:dyDescent="0.25">
      <c r="D1484" s="7"/>
      <c r="E1484" s="7"/>
      <c r="F1484" s="7"/>
    </row>
    <row r="1485" spans="4:6" x14ac:dyDescent="0.25">
      <c r="D1485" s="7"/>
      <c r="E1485" s="7"/>
      <c r="F1485" s="7"/>
    </row>
    <row r="1486" spans="4:6" x14ac:dyDescent="0.25">
      <c r="D1486" s="7"/>
      <c r="E1486" s="7"/>
      <c r="F1486" s="7"/>
    </row>
    <row r="1487" spans="4:6" x14ac:dyDescent="0.25">
      <c r="D1487" s="7"/>
      <c r="E1487" s="7"/>
      <c r="F1487" s="7"/>
    </row>
    <row r="1488" spans="4:6" x14ac:dyDescent="0.25">
      <c r="D1488" s="7"/>
      <c r="E1488" s="7"/>
      <c r="F1488" s="7"/>
    </row>
    <row r="1489" spans="4:6" x14ac:dyDescent="0.25">
      <c r="D1489" s="7"/>
      <c r="E1489" s="7"/>
      <c r="F1489" s="7"/>
    </row>
    <row r="1490" spans="4:6" x14ac:dyDescent="0.25">
      <c r="D1490" s="7"/>
      <c r="E1490" s="7"/>
      <c r="F1490" s="7"/>
    </row>
    <row r="1491" spans="4:6" x14ac:dyDescent="0.25">
      <c r="D1491" s="7"/>
      <c r="E1491" s="7"/>
      <c r="F1491" s="7"/>
    </row>
    <row r="1492" spans="4:6" x14ac:dyDescent="0.25">
      <c r="D1492" s="7"/>
      <c r="E1492" s="7"/>
      <c r="F1492" s="7"/>
    </row>
    <row r="1493" spans="4:6" x14ac:dyDescent="0.25">
      <c r="D1493" s="7"/>
      <c r="E1493" s="7"/>
      <c r="F1493" s="7"/>
    </row>
    <row r="1494" spans="4:6" x14ac:dyDescent="0.25">
      <c r="D1494" s="7"/>
      <c r="E1494" s="7"/>
      <c r="F1494" s="7"/>
    </row>
    <row r="1495" spans="4:6" x14ac:dyDescent="0.25">
      <c r="D1495" s="7"/>
      <c r="E1495" s="7"/>
      <c r="F1495" s="7"/>
    </row>
    <row r="1496" spans="4:6" x14ac:dyDescent="0.25">
      <c r="D1496" s="7"/>
      <c r="E1496" s="7"/>
      <c r="F1496" s="7"/>
    </row>
    <row r="1497" spans="4:6" x14ac:dyDescent="0.25">
      <c r="D1497" s="7"/>
      <c r="E1497" s="7"/>
      <c r="F1497" s="7"/>
    </row>
    <row r="1498" spans="4:6" x14ac:dyDescent="0.25">
      <c r="D1498" s="7"/>
      <c r="E1498" s="7"/>
      <c r="F1498" s="7"/>
    </row>
    <row r="1499" spans="4:6" x14ac:dyDescent="0.25">
      <c r="D1499" s="7"/>
      <c r="E1499" s="7"/>
      <c r="F1499" s="7"/>
    </row>
    <row r="1500" spans="4:6" x14ac:dyDescent="0.25">
      <c r="D1500" s="7"/>
      <c r="E1500" s="7"/>
      <c r="F1500" s="7"/>
    </row>
    <row r="1501" spans="4:6" x14ac:dyDescent="0.25">
      <c r="D1501" s="7"/>
      <c r="E1501" s="7"/>
      <c r="F1501" s="7"/>
    </row>
    <row r="1502" spans="4:6" x14ac:dyDescent="0.25">
      <c r="D1502" s="7"/>
      <c r="E1502" s="7"/>
      <c r="F1502" s="7"/>
    </row>
    <row r="1503" spans="4:6" x14ac:dyDescent="0.25">
      <c r="D1503" s="7"/>
      <c r="E1503" s="7"/>
      <c r="F1503" s="7"/>
    </row>
    <row r="1504" spans="4:6" x14ac:dyDescent="0.25">
      <c r="D1504" s="7"/>
      <c r="E1504" s="7"/>
      <c r="F1504" s="7"/>
    </row>
    <row r="1505" spans="4:6" x14ac:dyDescent="0.25">
      <c r="D1505" s="7"/>
      <c r="E1505" s="7"/>
      <c r="F1505" s="7"/>
    </row>
    <row r="1506" spans="4:6" x14ac:dyDescent="0.25">
      <c r="D1506" s="7"/>
      <c r="E1506" s="7"/>
      <c r="F1506" s="7"/>
    </row>
    <row r="1507" spans="4:6" x14ac:dyDescent="0.25">
      <c r="D1507" s="7"/>
      <c r="E1507" s="7"/>
      <c r="F1507" s="7"/>
    </row>
    <row r="1508" spans="4:6" x14ac:dyDescent="0.25">
      <c r="D1508" s="7"/>
      <c r="E1508" s="7"/>
      <c r="F1508" s="7"/>
    </row>
    <row r="1509" spans="4:6" x14ac:dyDescent="0.25">
      <c r="D1509" s="7"/>
      <c r="E1509" s="7"/>
      <c r="F1509" s="7"/>
    </row>
    <row r="1510" spans="4:6" x14ac:dyDescent="0.25">
      <c r="D1510" s="7"/>
      <c r="E1510" s="7"/>
      <c r="F1510" s="7"/>
    </row>
    <row r="1511" spans="4:6" x14ac:dyDescent="0.25">
      <c r="D1511" s="7"/>
      <c r="E1511" s="7"/>
      <c r="F1511" s="7"/>
    </row>
    <row r="1512" spans="4:6" x14ac:dyDescent="0.25">
      <c r="D1512" s="7"/>
      <c r="E1512" s="7"/>
      <c r="F1512" s="7"/>
    </row>
    <row r="1513" spans="4:6" x14ac:dyDescent="0.25">
      <c r="D1513" s="7"/>
      <c r="E1513" s="7"/>
      <c r="F1513" s="7"/>
    </row>
    <row r="1514" spans="4:6" x14ac:dyDescent="0.25">
      <c r="D1514" s="7"/>
      <c r="E1514" s="7"/>
      <c r="F1514" s="7"/>
    </row>
    <row r="1515" spans="4:6" x14ac:dyDescent="0.25">
      <c r="D1515" s="7"/>
      <c r="E1515" s="7"/>
      <c r="F1515" s="7"/>
    </row>
    <row r="1516" spans="4:6" x14ac:dyDescent="0.25">
      <c r="D1516" s="7"/>
      <c r="E1516" s="7"/>
      <c r="F1516" s="7"/>
    </row>
    <row r="1517" spans="4:6" x14ac:dyDescent="0.25">
      <c r="D1517" s="7"/>
      <c r="E1517" s="7"/>
      <c r="F1517" s="7"/>
    </row>
    <row r="1518" spans="4:6" x14ac:dyDescent="0.25">
      <c r="D1518" s="7"/>
      <c r="E1518" s="7"/>
      <c r="F1518" s="7"/>
    </row>
    <row r="1519" spans="4:6" x14ac:dyDescent="0.25">
      <c r="D1519" s="7"/>
      <c r="E1519" s="7"/>
      <c r="F1519" s="7"/>
    </row>
    <row r="1520" spans="4:6" x14ac:dyDescent="0.25">
      <c r="D1520" s="7"/>
      <c r="E1520" s="7"/>
      <c r="F1520" s="7"/>
    </row>
    <row r="1521" spans="4:6" x14ac:dyDescent="0.25">
      <c r="D1521" s="7"/>
      <c r="E1521" s="7"/>
      <c r="F1521" s="7"/>
    </row>
    <row r="1522" spans="4:6" x14ac:dyDescent="0.25">
      <c r="D1522" s="7"/>
      <c r="E1522" s="7"/>
      <c r="F1522" s="7"/>
    </row>
    <row r="1523" spans="4:6" x14ac:dyDescent="0.25">
      <c r="D1523" s="7"/>
      <c r="E1523" s="7"/>
      <c r="F1523" s="7"/>
    </row>
    <row r="1524" spans="4:6" x14ac:dyDescent="0.25">
      <c r="D1524" s="7"/>
      <c r="E1524" s="7"/>
      <c r="F1524" s="7"/>
    </row>
    <row r="1525" spans="4:6" x14ac:dyDescent="0.25">
      <c r="D1525" s="7"/>
      <c r="E1525" s="7"/>
      <c r="F1525" s="7"/>
    </row>
    <row r="1526" spans="4:6" x14ac:dyDescent="0.25">
      <c r="D1526" s="7"/>
      <c r="E1526" s="7"/>
      <c r="F1526" s="7"/>
    </row>
    <row r="1527" spans="4:6" x14ac:dyDescent="0.25">
      <c r="D1527" s="7"/>
      <c r="E1527" s="7"/>
      <c r="F1527" s="7"/>
    </row>
    <row r="1528" spans="4:6" x14ac:dyDescent="0.25">
      <c r="D1528" s="7"/>
      <c r="E1528" s="7"/>
      <c r="F1528" s="7"/>
    </row>
    <row r="1529" spans="4:6" x14ac:dyDescent="0.25">
      <c r="D1529" s="7"/>
      <c r="E1529" s="7"/>
      <c r="F1529" s="7"/>
    </row>
    <row r="1530" spans="4:6" x14ac:dyDescent="0.25">
      <c r="D1530" s="7"/>
      <c r="E1530" s="7"/>
      <c r="F1530" s="7"/>
    </row>
    <row r="1531" spans="4:6" x14ac:dyDescent="0.25">
      <c r="D1531" s="7"/>
      <c r="E1531" s="7"/>
      <c r="F1531" s="7"/>
    </row>
    <row r="1532" spans="4:6" x14ac:dyDescent="0.25">
      <c r="D1532" s="7"/>
      <c r="E1532" s="7"/>
      <c r="F1532" s="7"/>
    </row>
    <row r="1533" spans="4:6" x14ac:dyDescent="0.25">
      <c r="D1533" s="7"/>
      <c r="E1533" s="7"/>
      <c r="F1533" s="7"/>
    </row>
    <row r="1534" spans="4:6" x14ac:dyDescent="0.25">
      <c r="D1534" s="7"/>
      <c r="E1534" s="7"/>
      <c r="F1534" s="7"/>
    </row>
    <row r="1535" spans="4:6" x14ac:dyDescent="0.25">
      <c r="D1535" s="7"/>
      <c r="E1535" s="7"/>
      <c r="F1535" s="7"/>
    </row>
    <row r="1536" spans="4:6" x14ac:dyDescent="0.25">
      <c r="D1536" s="7"/>
      <c r="E1536" s="7"/>
      <c r="F1536" s="7"/>
    </row>
    <row r="1537" spans="4:6" x14ac:dyDescent="0.25">
      <c r="D1537" s="7"/>
      <c r="E1537" s="7"/>
      <c r="F1537" s="7"/>
    </row>
    <row r="1538" spans="4:6" x14ac:dyDescent="0.25">
      <c r="D1538" s="7"/>
      <c r="E1538" s="7"/>
      <c r="F1538" s="7"/>
    </row>
    <row r="1539" spans="4:6" x14ac:dyDescent="0.25">
      <c r="D1539" s="7"/>
      <c r="E1539" s="7"/>
      <c r="F1539" s="7"/>
    </row>
    <row r="1540" spans="4:6" x14ac:dyDescent="0.25">
      <c r="D1540" s="7"/>
      <c r="E1540" s="7"/>
      <c r="F1540" s="7"/>
    </row>
    <row r="1541" spans="4:6" x14ac:dyDescent="0.25">
      <c r="D1541" s="7"/>
      <c r="E1541" s="7"/>
      <c r="F1541" s="7"/>
    </row>
    <row r="1542" spans="4:6" x14ac:dyDescent="0.25">
      <c r="D1542" s="7"/>
      <c r="E1542" s="7"/>
      <c r="F1542" s="7"/>
    </row>
    <row r="1543" spans="4:6" x14ac:dyDescent="0.25">
      <c r="D1543" s="7"/>
      <c r="E1543" s="7"/>
      <c r="F1543" s="7"/>
    </row>
    <row r="1544" spans="4:6" x14ac:dyDescent="0.25">
      <c r="D1544" s="7"/>
      <c r="E1544" s="7"/>
      <c r="F1544" s="7"/>
    </row>
    <row r="1545" spans="4:6" x14ac:dyDescent="0.25">
      <c r="D1545" s="7"/>
      <c r="E1545" s="7"/>
      <c r="F1545" s="7"/>
    </row>
    <row r="1546" spans="4:6" x14ac:dyDescent="0.25">
      <c r="D1546" s="7"/>
      <c r="E1546" s="7"/>
      <c r="F1546" s="7"/>
    </row>
    <row r="1547" spans="4:6" x14ac:dyDescent="0.25">
      <c r="D1547" s="7"/>
      <c r="E1547" s="7"/>
      <c r="F1547" s="7"/>
    </row>
    <row r="1548" spans="4:6" x14ac:dyDescent="0.25">
      <c r="D1548" s="7"/>
      <c r="E1548" s="7"/>
      <c r="F1548" s="7"/>
    </row>
    <row r="1549" spans="4:6" x14ac:dyDescent="0.25">
      <c r="D1549" s="7"/>
      <c r="E1549" s="7"/>
      <c r="F1549" s="7"/>
    </row>
    <row r="1550" spans="4:6" x14ac:dyDescent="0.25">
      <c r="D1550" s="7"/>
      <c r="E1550" s="7"/>
      <c r="F1550" s="7"/>
    </row>
    <row r="1551" spans="4:6" x14ac:dyDescent="0.25">
      <c r="D1551" s="7"/>
      <c r="E1551" s="7"/>
      <c r="F1551" s="7"/>
    </row>
    <row r="1552" spans="4:6" x14ac:dyDescent="0.25">
      <c r="D1552" s="7"/>
      <c r="E1552" s="7"/>
      <c r="F1552" s="7"/>
    </row>
    <row r="1553" spans="4:6" x14ac:dyDescent="0.25">
      <c r="D1553" s="7"/>
      <c r="E1553" s="7"/>
      <c r="F1553" s="7"/>
    </row>
    <row r="1554" spans="4:6" x14ac:dyDescent="0.25">
      <c r="D1554" s="7"/>
      <c r="E1554" s="7"/>
      <c r="F1554" s="7"/>
    </row>
    <row r="1555" spans="4:6" x14ac:dyDescent="0.25">
      <c r="D1555" s="7"/>
      <c r="E1555" s="7"/>
      <c r="F1555" s="7"/>
    </row>
    <row r="1556" spans="4:6" x14ac:dyDescent="0.25">
      <c r="D1556" s="7"/>
      <c r="E1556" s="7"/>
      <c r="F1556" s="7"/>
    </row>
    <row r="1557" spans="4:6" x14ac:dyDescent="0.25">
      <c r="D1557" s="7"/>
      <c r="E1557" s="7"/>
      <c r="F1557" s="7"/>
    </row>
    <row r="1558" spans="4:6" x14ac:dyDescent="0.25">
      <c r="D1558" s="7"/>
      <c r="E1558" s="7"/>
      <c r="F1558" s="7"/>
    </row>
    <row r="1559" spans="4:6" x14ac:dyDescent="0.25">
      <c r="D1559" s="7"/>
      <c r="E1559" s="7"/>
      <c r="F1559" s="7"/>
    </row>
    <row r="1560" spans="4:6" x14ac:dyDescent="0.25">
      <c r="D1560" s="7"/>
      <c r="E1560" s="7"/>
      <c r="F1560" s="7"/>
    </row>
    <row r="1561" spans="4:6" x14ac:dyDescent="0.25">
      <c r="D1561" s="7"/>
      <c r="E1561" s="7"/>
      <c r="F1561" s="7"/>
    </row>
    <row r="1562" spans="4:6" x14ac:dyDescent="0.25">
      <c r="D1562" s="7"/>
      <c r="E1562" s="7"/>
      <c r="F1562" s="7"/>
    </row>
    <row r="1563" spans="4:6" x14ac:dyDescent="0.25">
      <c r="D1563" s="7"/>
      <c r="E1563" s="7"/>
      <c r="F1563" s="7"/>
    </row>
    <row r="1564" spans="4:6" x14ac:dyDescent="0.25">
      <c r="D1564" s="7"/>
      <c r="E1564" s="7"/>
      <c r="F1564" s="7"/>
    </row>
    <row r="1565" spans="4:6" x14ac:dyDescent="0.25">
      <c r="D1565" s="7"/>
      <c r="E1565" s="7"/>
      <c r="F1565" s="7"/>
    </row>
    <row r="1566" spans="4:6" x14ac:dyDescent="0.25">
      <c r="D1566" s="7"/>
      <c r="E1566" s="7"/>
      <c r="F1566" s="7"/>
    </row>
    <row r="1567" spans="4:6" x14ac:dyDescent="0.25">
      <c r="D1567" s="7"/>
      <c r="E1567" s="7"/>
      <c r="F1567" s="7"/>
    </row>
    <row r="1568" spans="4:6" x14ac:dyDescent="0.25">
      <c r="D1568" s="7"/>
      <c r="E1568" s="7"/>
      <c r="F1568" s="7"/>
    </row>
    <row r="1569" spans="4:6" x14ac:dyDescent="0.25">
      <c r="D1569" s="7"/>
      <c r="E1569" s="7"/>
      <c r="F1569" s="7"/>
    </row>
    <row r="1570" spans="4:6" x14ac:dyDescent="0.25">
      <c r="D1570" s="7"/>
      <c r="E1570" s="7"/>
      <c r="F1570" s="7"/>
    </row>
    <row r="1571" spans="4:6" x14ac:dyDescent="0.25">
      <c r="D1571" s="7"/>
      <c r="E1571" s="7"/>
      <c r="F1571" s="7"/>
    </row>
    <row r="1572" spans="4:6" x14ac:dyDescent="0.25">
      <c r="D1572" s="7"/>
      <c r="E1572" s="7"/>
      <c r="F1572" s="7"/>
    </row>
    <row r="1573" spans="4:6" x14ac:dyDescent="0.25">
      <c r="D1573" s="7"/>
      <c r="E1573" s="7"/>
      <c r="F1573" s="7"/>
    </row>
    <row r="1574" spans="4:6" x14ac:dyDescent="0.25">
      <c r="D1574" s="7"/>
      <c r="E1574" s="7"/>
      <c r="F1574" s="7"/>
    </row>
    <row r="1575" spans="4:6" x14ac:dyDescent="0.25">
      <c r="D1575" s="7"/>
      <c r="E1575" s="7"/>
      <c r="F1575" s="7"/>
    </row>
    <row r="1576" spans="4:6" x14ac:dyDescent="0.25">
      <c r="D1576" s="7"/>
      <c r="E1576" s="7"/>
      <c r="F1576" s="7"/>
    </row>
    <row r="1577" spans="4:6" x14ac:dyDescent="0.25">
      <c r="D1577" s="7"/>
      <c r="E1577" s="7"/>
      <c r="F1577" s="7"/>
    </row>
    <row r="1578" spans="4:6" x14ac:dyDescent="0.25">
      <c r="D1578" s="7"/>
      <c r="E1578" s="7"/>
      <c r="F1578" s="7"/>
    </row>
    <row r="1579" spans="4:6" x14ac:dyDescent="0.25">
      <c r="D1579" s="7"/>
      <c r="E1579" s="7"/>
      <c r="F1579" s="7"/>
    </row>
    <row r="1580" spans="4:6" x14ac:dyDescent="0.25">
      <c r="D1580" s="7"/>
      <c r="E1580" s="7"/>
      <c r="F1580" s="7"/>
    </row>
    <row r="1581" spans="4:6" x14ac:dyDescent="0.25">
      <c r="D1581" s="7"/>
      <c r="E1581" s="7"/>
      <c r="F1581" s="7"/>
    </row>
    <row r="1582" spans="4:6" x14ac:dyDescent="0.25">
      <c r="D1582" s="7"/>
      <c r="E1582" s="7"/>
      <c r="F1582" s="7"/>
    </row>
    <row r="1583" spans="4:6" x14ac:dyDescent="0.25">
      <c r="D1583" s="7"/>
      <c r="E1583" s="7"/>
      <c r="F1583" s="7"/>
    </row>
    <row r="1584" spans="4:6" x14ac:dyDescent="0.25">
      <c r="D1584" s="7"/>
      <c r="E1584" s="7"/>
      <c r="F1584" s="7"/>
    </row>
    <row r="1585" spans="4:6" x14ac:dyDescent="0.25">
      <c r="D1585" s="7"/>
      <c r="E1585" s="7"/>
      <c r="F1585" s="7"/>
    </row>
    <row r="1586" spans="4:6" x14ac:dyDescent="0.25">
      <c r="D1586" s="7"/>
      <c r="E1586" s="7"/>
      <c r="F1586" s="7"/>
    </row>
    <row r="1587" spans="4:6" x14ac:dyDescent="0.25">
      <c r="D1587" s="7"/>
      <c r="E1587" s="7"/>
      <c r="F1587" s="7"/>
    </row>
    <row r="1588" spans="4:6" x14ac:dyDescent="0.25">
      <c r="D1588" s="7"/>
      <c r="E1588" s="7"/>
      <c r="F1588" s="7"/>
    </row>
    <row r="1589" spans="4:6" x14ac:dyDescent="0.25">
      <c r="D1589" s="7"/>
      <c r="E1589" s="7"/>
      <c r="F1589" s="7"/>
    </row>
    <row r="1590" spans="4:6" x14ac:dyDescent="0.25">
      <c r="D1590" s="7"/>
      <c r="E1590" s="7"/>
      <c r="F1590" s="7"/>
    </row>
    <row r="1591" spans="4:6" x14ac:dyDescent="0.25">
      <c r="D1591" s="7"/>
      <c r="E1591" s="7"/>
      <c r="F1591" s="7"/>
    </row>
    <row r="1592" spans="4:6" x14ac:dyDescent="0.25">
      <c r="D1592" s="7"/>
      <c r="E1592" s="7"/>
      <c r="F1592" s="7"/>
    </row>
    <row r="1593" spans="4:6" x14ac:dyDescent="0.25">
      <c r="D1593" s="7"/>
      <c r="E1593" s="7"/>
      <c r="F1593" s="7"/>
    </row>
    <row r="1594" spans="4:6" x14ac:dyDescent="0.25">
      <c r="D1594" s="7"/>
      <c r="E1594" s="7"/>
      <c r="F1594" s="7"/>
    </row>
    <row r="1595" spans="4:6" x14ac:dyDescent="0.25">
      <c r="D1595" s="7"/>
      <c r="E1595" s="7"/>
      <c r="F1595" s="7"/>
    </row>
    <row r="1596" spans="4:6" x14ac:dyDescent="0.25">
      <c r="D1596" s="7"/>
      <c r="E1596" s="7"/>
      <c r="F1596" s="7"/>
    </row>
    <row r="1597" spans="4:6" x14ac:dyDescent="0.25">
      <c r="D1597" s="7"/>
      <c r="E1597" s="7"/>
      <c r="F1597" s="7"/>
    </row>
    <row r="1598" spans="4:6" x14ac:dyDescent="0.25">
      <c r="D1598" s="7"/>
      <c r="E1598" s="7"/>
      <c r="F1598" s="7"/>
    </row>
    <row r="1599" spans="4:6" x14ac:dyDescent="0.25">
      <c r="D1599" s="7"/>
      <c r="E1599" s="7"/>
      <c r="F1599" s="7"/>
    </row>
    <row r="1600" spans="4:6" x14ac:dyDescent="0.25">
      <c r="D1600" s="7"/>
      <c r="E1600" s="7"/>
      <c r="F1600" s="7"/>
    </row>
    <row r="1601" spans="4:6" x14ac:dyDescent="0.25">
      <c r="D1601" s="7"/>
      <c r="E1601" s="7"/>
      <c r="F1601" s="7"/>
    </row>
    <row r="1602" spans="4:6" x14ac:dyDescent="0.25">
      <c r="D1602" s="7"/>
      <c r="E1602" s="7"/>
      <c r="F1602" s="7"/>
    </row>
    <row r="1603" spans="4:6" x14ac:dyDescent="0.25">
      <c r="D1603" s="7"/>
      <c r="E1603" s="7"/>
      <c r="F1603" s="7"/>
    </row>
    <row r="1604" spans="4:6" x14ac:dyDescent="0.25">
      <c r="D1604" s="7"/>
      <c r="E1604" s="7"/>
      <c r="F1604" s="7"/>
    </row>
    <row r="1605" spans="4:6" x14ac:dyDescent="0.25">
      <c r="D1605" s="7"/>
      <c r="E1605" s="7"/>
      <c r="F1605" s="7"/>
    </row>
    <row r="1606" spans="4:6" x14ac:dyDescent="0.25">
      <c r="D1606" s="7"/>
      <c r="E1606" s="7"/>
      <c r="F1606" s="7"/>
    </row>
    <row r="1607" spans="4:6" x14ac:dyDescent="0.25">
      <c r="D1607" s="7"/>
      <c r="E1607" s="7"/>
      <c r="F1607" s="7"/>
    </row>
    <row r="1608" spans="4:6" x14ac:dyDescent="0.25">
      <c r="D1608" s="7"/>
      <c r="E1608" s="7"/>
      <c r="F1608" s="7"/>
    </row>
    <row r="1609" spans="4:6" x14ac:dyDescent="0.25">
      <c r="D1609" s="7"/>
      <c r="E1609" s="7"/>
      <c r="F1609" s="7"/>
    </row>
    <row r="1610" spans="4:6" x14ac:dyDescent="0.25">
      <c r="D1610" s="7"/>
      <c r="E1610" s="7"/>
      <c r="F1610" s="7"/>
    </row>
    <row r="1611" spans="4:6" x14ac:dyDescent="0.25">
      <c r="D1611" s="7"/>
      <c r="E1611" s="7"/>
      <c r="F1611" s="7"/>
    </row>
    <row r="1612" spans="4:6" x14ac:dyDescent="0.25">
      <c r="D1612" s="7"/>
      <c r="E1612" s="7"/>
      <c r="F1612" s="7"/>
    </row>
    <row r="1613" spans="4:6" x14ac:dyDescent="0.25">
      <c r="D1613" s="7"/>
      <c r="E1613" s="7"/>
      <c r="F1613" s="7"/>
    </row>
    <row r="1614" spans="4:6" x14ac:dyDescent="0.25">
      <c r="D1614" s="7"/>
      <c r="E1614" s="7"/>
      <c r="F1614" s="7"/>
    </row>
    <row r="1615" spans="4:6" x14ac:dyDescent="0.25">
      <c r="D1615" s="7"/>
      <c r="E1615" s="7"/>
      <c r="F1615" s="7"/>
    </row>
    <row r="1616" spans="4:6" x14ac:dyDescent="0.25">
      <c r="D1616" s="7"/>
      <c r="E1616" s="7"/>
      <c r="F1616" s="7"/>
    </row>
    <row r="1617" spans="4:6" x14ac:dyDescent="0.25">
      <c r="D1617" s="7"/>
      <c r="E1617" s="7"/>
      <c r="F1617" s="7"/>
    </row>
    <row r="1618" spans="4:6" x14ac:dyDescent="0.25">
      <c r="D1618" s="7"/>
      <c r="E1618" s="7"/>
      <c r="F1618" s="7"/>
    </row>
    <row r="1619" spans="4:6" x14ac:dyDescent="0.25">
      <c r="D1619" s="7"/>
      <c r="E1619" s="7"/>
      <c r="F1619" s="7"/>
    </row>
    <row r="1620" spans="4:6" x14ac:dyDescent="0.25">
      <c r="D1620" s="7"/>
      <c r="E1620" s="7"/>
      <c r="F1620" s="7"/>
    </row>
    <row r="1621" spans="4:6" x14ac:dyDescent="0.25">
      <c r="D1621" s="7"/>
      <c r="E1621" s="7"/>
      <c r="F1621" s="7"/>
    </row>
    <row r="1622" spans="4:6" x14ac:dyDescent="0.25">
      <c r="D1622" s="7"/>
      <c r="E1622" s="7"/>
      <c r="F1622" s="7"/>
    </row>
    <row r="1623" spans="4:6" x14ac:dyDescent="0.25">
      <c r="D1623" s="7"/>
      <c r="E1623" s="7"/>
      <c r="F1623" s="7"/>
    </row>
    <row r="1624" spans="4:6" x14ac:dyDescent="0.25">
      <c r="D1624" s="7"/>
      <c r="E1624" s="7"/>
      <c r="F1624" s="7"/>
    </row>
    <row r="1625" spans="4:6" x14ac:dyDescent="0.25">
      <c r="D1625" s="7"/>
      <c r="E1625" s="7"/>
      <c r="F1625" s="7"/>
    </row>
    <row r="1626" spans="4:6" x14ac:dyDescent="0.25">
      <c r="D1626" s="7"/>
      <c r="E1626" s="7"/>
      <c r="F1626" s="7"/>
    </row>
    <row r="1627" spans="4:6" x14ac:dyDescent="0.25">
      <c r="D1627" s="7"/>
      <c r="E1627" s="7"/>
      <c r="F1627" s="7"/>
    </row>
    <row r="1628" spans="4:6" x14ac:dyDescent="0.25">
      <c r="D1628" s="7"/>
      <c r="E1628" s="7"/>
      <c r="F1628" s="7"/>
    </row>
    <row r="1629" spans="4:6" x14ac:dyDescent="0.25">
      <c r="D1629" s="7"/>
      <c r="E1629" s="7"/>
      <c r="F1629" s="7"/>
    </row>
    <row r="1630" spans="4:6" x14ac:dyDescent="0.25">
      <c r="D1630" s="7"/>
      <c r="E1630" s="7"/>
      <c r="F1630" s="7"/>
    </row>
    <row r="1631" spans="4:6" x14ac:dyDescent="0.25">
      <c r="D1631" s="7"/>
      <c r="E1631" s="7"/>
      <c r="F1631" s="7"/>
    </row>
    <row r="1632" spans="4:6" x14ac:dyDescent="0.25">
      <c r="D1632" s="7"/>
      <c r="E1632" s="7"/>
      <c r="F1632" s="7"/>
    </row>
    <row r="1633" spans="4:6" x14ac:dyDescent="0.25">
      <c r="D1633" s="7"/>
      <c r="E1633" s="7"/>
      <c r="F1633" s="7"/>
    </row>
    <row r="1634" spans="4:6" x14ac:dyDescent="0.25">
      <c r="D1634" s="7"/>
      <c r="E1634" s="7"/>
      <c r="F1634" s="7"/>
    </row>
    <row r="1635" spans="4:6" x14ac:dyDescent="0.25">
      <c r="D1635" s="7"/>
      <c r="E1635" s="7"/>
      <c r="F1635" s="7"/>
    </row>
    <row r="1636" spans="4:6" x14ac:dyDescent="0.25">
      <c r="D1636" s="7"/>
      <c r="E1636" s="7"/>
      <c r="F1636" s="7"/>
    </row>
    <row r="1637" spans="4:6" x14ac:dyDescent="0.25">
      <c r="D1637" s="7"/>
      <c r="E1637" s="7"/>
      <c r="F1637" s="7"/>
    </row>
    <row r="1638" spans="4:6" x14ac:dyDescent="0.25">
      <c r="D1638" s="7"/>
      <c r="E1638" s="7"/>
      <c r="F1638" s="7"/>
    </row>
    <row r="1639" spans="4:6" x14ac:dyDescent="0.25">
      <c r="D1639" s="7"/>
      <c r="E1639" s="7"/>
      <c r="F1639" s="7"/>
    </row>
    <row r="1640" spans="4:6" x14ac:dyDescent="0.25">
      <c r="D1640" s="7"/>
      <c r="E1640" s="7"/>
      <c r="F1640" s="7"/>
    </row>
    <row r="1641" spans="4:6" x14ac:dyDescent="0.25">
      <c r="D1641" s="7"/>
      <c r="E1641" s="7"/>
      <c r="F1641" s="7"/>
    </row>
    <row r="1642" spans="4:6" x14ac:dyDescent="0.25">
      <c r="D1642" s="7"/>
      <c r="E1642" s="7"/>
      <c r="F1642" s="7"/>
    </row>
    <row r="1643" spans="4:6" x14ac:dyDescent="0.25">
      <c r="D1643" s="7"/>
      <c r="E1643" s="7"/>
      <c r="F1643" s="7"/>
    </row>
    <row r="1644" spans="4:6" x14ac:dyDescent="0.25">
      <c r="D1644" s="7"/>
      <c r="E1644" s="7"/>
      <c r="F1644" s="7"/>
    </row>
    <row r="1645" spans="4:6" x14ac:dyDescent="0.25">
      <c r="D1645" s="7"/>
      <c r="E1645" s="7"/>
      <c r="F1645" s="7"/>
    </row>
    <row r="1646" spans="4:6" x14ac:dyDescent="0.25">
      <c r="D1646" s="7"/>
      <c r="E1646" s="7"/>
      <c r="F1646" s="7"/>
    </row>
    <row r="1647" spans="4:6" x14ac:dyDescent="0.25">
      <c r="D1647" s="7"/>
      <c r="E1647" s="7"/>
      <c r="F1647" s="7"/>
    </row>
    <row r="1648" spans="4:6" x14ac:dyDescent="0.25">
      <c r="D1648" s="7"/>
      <c r="E1648" s="7"/>
      <c r="F1648" s="7"/>
    </row>
    <row r="1649" spans="4:6" x14ac:dyDescent="0.25">
      <c r="D1649" s="7"/>
      <c r="E1649" s="7"/>
      <c r="F1649" s="7"/>
    </row>
    <row r="1650" spans="4:6" x14ac:dyDescent="0.25">
      <c r="D1650" s="7"/>
      <c r="E1650" s="7"/>
      <c r="F1650" s="7"/>
    </row>
    <row r="1651" spans="4:6" x14ac:dyDescent="0.25">
      <c r="D1651" s="7"/>
      <c r="E1651" s="7"/>
      <c r="F1651" s="7"/>
    </row>
    <row r="1652" spans="4:6" x14ac:dyDescent="0.25">
      <c r="D1652" s="7"/>
      <c r="E1652" s="7"/>
      <c r="F1652" s="7"/>
    </row>
    <row r="1653" spans="4:6" x14ac:dyDescent="0.25">
      <c r="D1653" s="7"/>
      <c r="E1653" s="7"/>
      <c r="F1653" s="7"/>
    </row>
    <row r="1654" spans="4:6" x14ac:dyDescent="0.25">
      <c r="D1654" s="7"/>
      <c r="E1654" s="7"/>
      <c r="F1654" s="7"/>
    </row>
    <row r="1655" spans="4:6" x14ac:dyDescent="0.25">
      <c r="D1655" s="7"/>
      <c r="E1655" s="7"/>
      <c r="F1655" s="7"/>
    </row>
    <row r="1656" spans="4:6" x14ac:dyDescent="0.25">
      <c r="D1656" s="7"/>
      <c r="E1656" s="7"/>
      <c r="F1656" s="7"/>
    </row>
    <row r="1657" spans="4:6" x14ac:dyDescent="0.25">
      <c r="D1657" s="7"/>
      <c r="E1657" s="7"/>
      <c r="F1657" s="7"/>
    </row>
    <row r="1658" spans="4:6" x14ac:dyDescent="0.25">
      <c r="D1658" s="7"/>
      <c r="E1658" s="7"/>
      <c r="F1658" s="7"/>
    </row>
    <row r="1659" spans="4:6" x14ac:dyDescent="0.25">
      <c r="D1659" s="7"/>
      <c r="E1659" s="7"/>
      <c r="F1659" s="7"/>
    </row>
    <row r="1660" spans="4:6" x14ac:dyDescent="0.25">
      <c r="D1660" s="7"/>
      <c r="E1660" s="7"/>
      <c r="F1660" s="7"/>
    </row>
    <row r="1661" spans="4:6" x14ac:dyDescent="0.25">
      <c r="D1661" s="7"/>
      <c r="E1661" s="7"/>
      <c r="F1661" s="7"/>
    </row>
    <row r="1662" spans="4:6" x14ac:dyDescent="0.25">
      <c r="D1662" s="7"/>
      <c r="E1662" s="7"/>
      <c r="F1662" s="7"/>
    </row>
    <row r="1663" spans="4:6" x14ac:dyDescent="0.25">
      <c r="D1663" s="7"/>
      <c r="E1663" s="7"/>
      <c r="F1663" s="7"/>
    </row>
    <row r="1664" spans="4:6" x14ac:dyDescent="0.25">
      <c r="D1664" s="7"/>
      <c r="E1664" s="7"/>
      <c r="F1664" s="7"/>
    </row>
    <row r="1665" spans="4:6" x14ac:dyDescent="0.25">
      <c r="D1665" s="7"/>
      <c r="E1665" s="7"/>
      <c r="F1665" s="7"/>
    </row>
    <row r="1666" spans="4:6" x14ac:dyDescent="0.25">
      <c r="D1666" s="7"/>
      <c r="E1666" s="7"/>
      <c r="F1666" s="7"/>
    </row>
    <row r="1667" spans="4:6" x14ac:dyDescent="0.25">
      <c r="D1667" s="7"/>
      <c r="E1667" s="7"/>
      <c r="F1667" s="7"/>
    </row>
    <row r="1668" spans="4:6" x14ac:dyDescent="0.25">
      <c r="D1668" s="7"/>
      <c r="E1668" s="7"/>
      <c r="F1668" s="7"/>
    </row>
    <row r="1669" spans="4:6" x14ac:dyDescent="0.25">
      <c r="D1669" s="7"/>
      <c r="E1669" s="7"/>
      <c r="F1669" s="7"/>
    </row>
    <row r="1670" spans="4:6" x14ac:dyDescent="0.25">
      <c r="D1670" s="7"/>
      <c r="E1670" s="7"/>
      <c r="F1670" s="7"/>
    </row>
    <row r="1671" spans="4:6" x14ac:dyDescent="0.25">
      <c r="D1671" s="7"/>
      <c r="E1671" s="7"/>
      <c r="F1671" s="7"/>
    </row>
    <row r="1672" spans="4:6" x14ac:dyDescent="0.25">
      <c r="D1672" s="7"/>
      <c r="E1672" s="7"/>
      <c r="F1672" s="7"/>
    </row>
    <row r="1673" spans="4:6" x14ac:dyDescent="0.25">
      <c r="D1673" s="7"/>
      <c r="E1673" s="7"/>
      <c r="F1673" s="7"/>
    </row>
    <row r="1674" spans="4:6" x14ac:dyDescent="0.25">
      <c r="D1674" s="7"/>
      <c r="E1674" s="7"/>
      <c r="F1674" s="7"/>
    </row>
    <row r="1675" spans="4:6" x14ac:dyDescent="0.25">
      <c r="D1675" s="7"/>
      <c r="E1675" s="7"/>
      <c r="F1675" s="7"/>
    </row>
    <row r="1676" spans="4:6" x14ac:dyDescent="0.25">
      <c r="D1676" s="7"/>
      <c r="E1676" s="7"/>
      <c r="F1676" s="7"/>
    </row>
    <row r="1677" spans="4:6" x14ac:dyDescent="0.25">
      <c r="D1677" s="7"/>
      <c r="E1677" s="7"/>
      <c r="F1677" s="7"/>
    </row>
    <row r="1678" spans="4:6" x14ac:dyDescent="0.25">
      <c r="D1678" s="7"/>
      <c r="E1678" s="7"/>
      <c r="F1678" s="7"/>
    </row>
    <row r="1679" spans="4:6" x14ac:dyDescent="0.25">
      <c r="D1679" s="7"/>
      <c r="E1679" s="7"/>
      <c r="F1679" s="7"/>
    </row>
    <row r="1680" spans="4:6" x14ac:dyDescent="0.25">
      <c r="D1680" s="7"/>
      <c r="E1680" s="7"/>
      <c r="F1680" s="7"/>
    </row>
    <row r="1681" spans="4:6" x14ac:dyDescent="0.25">
      <c r="D1681" s="7"/>
      <c r="E1681" s="7"/>
      <c r="F1681" s="7"/>
    </row>
    <row r="1682" spans="4:6" x14ac:dyDescent="0.25">
      <c r="D1682" s="7"/>
      <c r="E1682" s="7"/>
      <c r="F1682" s="7"/>
    </row>
    <row r="1683" spans="4:6" x14ac:dyDescent="0.25">
      <c r="D1683" s="7"/>
      <c r="E1683" s="7"/>
      <c r="F1683" s="7"/>
    </row>
    <row r="1684" spans="4:6" x14ac:dyDescent="0.25">
      <c r="D1684" s="7"/>
      <c r="E1684" s="7"/>
      <c r="F1684" s="7"/>
    </row>
    <row r="1685" spans="4:6" x14ac:dyDescent="0.25">
      <c r="D1685" s="7"/>
      <c r="E1685" s="7"/>
      <c r="F1685" s="7"/>
    </row>
    <row r="1686" spans="4:6" x14ac:dyDescent="0.25">
      <c r="D1686" s="7"/>
      <c r="E1686" s="7"/>
      <c r="F1686" s="7"/>
    </row>
    <row r="1687" spans="4:6" x14ac:dyDescent="0.25">
      <c r="D1687" s="7"/>
      <c r="E1687" s="7"/>
      <c r="F1687" s="7"/>
    </row>
    <row r="1688" spans="4:6" x14ac:dyDescent="0.25">
      <c r="D1688" s="7"/>
      <c r="E1688" s="7"/>
      <c r="F1688" s="7"/>
    </row>
    <row r="1689" spans="4:6" x14ac:dyDescent="0.25">
      <c r="D1689" s="7"/>
      <c r="E1689" s="7"/>
      <c r="F1689" s="7"/>
    </row>
    <row r="1690" spans="4:6" x14ac:dyDescent="0.25">
      <c r="D1690" s="7"/>
      <c r="E1690" s="7"/>
      <c r="F1690" s="7"/>
    </row>
    <row r="1691" spans="4:6" x14ac:dyDescent="0.25">
      <c r="D1691" s="7"/>
      <c r="E1691" s="7"/>
      <c r="F1691" s="7"/>
    </row>
    <row r="1692" spans="4:6" x14ac:dyDescent="0.25">
      <c r="D1692" s="7"/>
      <c r="E1692" s="7"/>
      <c r="F1692" s="7"/>
    </row>
    <row r="1693" spans="4:6" x14ac:dyDescent="0.25">
      <c r="D1693" s="7"/>
      <c r="E1693" s="7"/>
      <c r="F1693" s="7"/>
    </row>
    <row r="1694" spans="4:6" x14ac:dyDescent="0.25">
      <c r="D1694" s="7"/>
      <c r="E1694" s="7"/>
      <c r="F1694" s="7"/>
    </row>
    <row r="1695" spans="4:6" x14ac:dyDescent="0.25">
      <c r="D1695" s="7"/>
      <c r="E1695" s="7"/>
      <c r="F1695" s="7"/>
    </row>
    <row r="1696" spans="4:6" x14ac:dyDescent="0.25">
      <c r="D1696" s="7"/>
      <c r="E1696" s="7"/>
      <c r="F1696" s="7"/>
    </row>
    <row r="1697" spans="4:6" x14ac:dyDescent="0.25">
      <c r="D1697" s="7"/>
      <c r="E1697" s="7"/>
      <c r="F1697" s="7"/>
    </row>
    <row r="1698" spans="4:6" x14ac:dyDescent="0.25">
      <c r="D1698" s="7"/>
      <c r="E1698" s="7"/>
      <c r="F1698" s="7"/>
    </row>
    <row r="1699" spans="4:6" x14ac:dyDescent="0.25">
      <c r="D1699" s="7"/>
      <c r="E1699" s="7"/>
      <c r="F1699" s="7"/>
    </row>
    <row r="1700" spans="4:6" x14ac:dyDescent="0.25">
      <c r="D1700" s="7"/>
      <c r="E1700" s="7"/>
      <c r="F1700" s="7"/>
    </row>
    <row r="1701" spans="4:6" x14ac:dyDescent="0.25">
      <c r="D1701" s="7"/>
      <c r="E1701" s="7"/>
      <c r="F1701" s="7"/>
    </row>
    <row r="1702" spans="4:6" x14ac:dyDescent="0.25">
      <c r="D1702" s="7"/>
      <c r="E1702" s="7"/>
      <c r="F1702" s="7"/>
    </row>
    <row r="1703" spans="4:6" x14ac:dyDescent="0.25">
      <c r="D1703" s="7"/>
      <c r="E1703" s="7"/>
      <c r="F1703" s="7"/>
    </row>
    <row r="1704" spans="4:6" x14ac:dyDescent="0.25">
      <c r="D1704" s="7"/>
      <c r="E1704" s="7"/>
      <c r="F1704" s="7"/>
    </row>
    <row r="1705" spans="4:6" x14ac:dyDescent="0.25">
      <c r="D1705" s="7"/>
      <c r="E1705" s="7"/>
      <c r="F1705" s="7"/>
    </row>
    <row r="1706" spans="4:6" x14ac:dyDescent="0.25">
      <c r="D1706" s="7"/>
      <c r="E1706" s="7"/>
      <c r="F1706" s="7"/>
    </row>
    <row r="1707" spans="4:6" x14ac:dyDescent="0.25">
      <c r="D1707" s="7"/>
      <c r="E1707" s="7"/>
      <c r="F1707" s="7"/>
    </row>
    <row r="1708" spans="4:6" x14ac:dyDescent="0.25">
      <c r="D1708" s="7"/>
      <c r="E1708" s="7"/>
      <c r="F1708" s="7"/>
    </row>
    <row r="1709" spans="4:6" x14ac:dyDescent="0.25">
      <c r="D1709" s="7"/>
      <c r="E1709" s="7"/>
      <c r="F1709" s="7"/>
    </row>
    <row r="1710" spans="4:6" x14ac:dyDescent="0.25">
      <c r="D1710" s="7"/>
      <c r="E1710" s="7"/>
      <c r="F1710" s="7"/>
    </row>
    <row r="1711" spans="4:6" x14ac:dyDescent="0.25">
      <c r="D1711" s="7"/>
      <c r="E1711" s="7"/>
      <c r="F1711" s="7"/>
    </row>
    <row r="1712" spans="4:6" x14ac:dyDescent="0.25">
      <c r="D1712" s="7"/>
      <c r="E1712" s="7"/>
      <c r="F1712" s="7"/>
    </row>
    <row r="1713" spans="4:6" x14ac:dyDescent="0.25">
      <c r="D1713" s="7"/>
      <c r="E1713" s="7"/>
      <c r="F1713" s="7"/>
    </row>
    <row r="1714" spans="4:6" x14ac:dyDescent="0.25">
      <c r="D1714" s="7"/>
      <c r="E1714" s="7"/>
      <c r="F1714" s="7"/>
    </row>
    <row r="1715" spans="4:6" x14ac:dyDescent="0.25">
      <c r="D1715" s="7"/>
      <c r="E1715" s="7"/>
      <c r="F1715" s="7"/>
    </row>
    <row r="1716" spans="4:6" x14ac:dyDescent="0.25">
      <c r="D1716" s="7"/>
      <c r="E1716" s="7"/>
      <c r="F1716" s="7"/>
    </row>
    <row r="1717" spans="4:6" x14ac:dyDescent="0.25">
      <c r="D1717" s="7"/>
      <c r="E1717" s="7"/>
      <c r="F1717" s="7"/>
    </row>
    <row r="1718" spans="4:6" x14ac:dyDescent="0.25">
      <c r="D1718" s="7"/>
      <c r="E1718" s="7"/>
      <c r="F1718" s="7"/>
    </row>
    <row r="1719" spans="4:6" x14ac:dyDescent="0.25">
      <c r="D1719" s="7"/>
      <c r="E1719" s="7"/>
      <c r="F1719" s="7"/>
    </row>
    <row r="1720" spans="4:6" x14ac:dyDescent="0.25">
      <c r="D1720" s="7"/>
      <c r="E1720" s="7"/>
      <c r="F1720" s="7"/>
    </row>
    <row r="1721" spans="4:6" x14ac:dyDescent="0.25">
      <c r="D1721" s="7"/>
      <c r="E1721" s="7"/>
      <c r="F1721" s="7"/>
    </row>
    <row r="1722" spans="4:6" x14ac:dyDescent="0.25">
      <c r="D1722" s="7"/>
      <c r="E1722" s="7"/>
      <c r="F1722" s="7"/>
    </row>
    <row r="1723" spans="4:6" x14ac:dyDescent="0.25">
      <c r="D1723" s="7"/>
      <c r="E1723" s="7"/>
      <c r="F1723" s="7"/>
    </row>
    <row r="1724" spans="4:6" x14ac:dyDescent="0.25">
      <c r="D1724" s="7"/>
      <c r="E1724" s="7"/>
      <c r="F1724" s="7"/>
    </row>
    <row r="1725" spans="4:6" x14ac:dyDescent="0.25">
      <c r="D1725" s="7"/>
      <c r="E1725" s="7"/>
      <c r="F1725" s="7"/>
    </row>
    <row r="1726" spans="4:6" x14ac:dyDescent="0.25">
      <c r="D1726" s="7"/>
      <c r="E1726" s="7"/>
      <c r="F1726" s="7"/>
    </row>
    <row r="1727" spans="4:6" x14ac:dyDescent="0.25">
      <c r="D1727" s="7"/>
      <c r="E1727" s="7"/>
      <c r="F1727" s="7"/>
    </row>
    <row r="1728" spans="4:6" x14ac:dyDescent="0.25">
      <c r="D1728" s="7"/>
      <c r="E1728" s="7"/>
      <c r="F1728" s="7"/>
    </row>
    <row r="1729" spans="4:6" x14ac:dyDescent="0.25">
      <c r="D1729" s="7"/>
      <c r="E1729" s="7"/>
      <c r="F1729" s="7"/>
    </row>
    <row r="1730" spans="4:6" x14ac:dyDescent="0.25">
      <c r="D1730" s="7"/>
      <c r="E1730" s="7"/>
      <c r="F1730" s="7"/>
    </row>
    <row r="1731" spans="4:6" x14ac:dyDescent="0.25">
      <c r="D1731" s="7"/>
      <c r="E1731" s="7"/>
      <c r="F1731" s="7"/>
    </row>
    <row r="1732" spans="4:6" x14ac:dyDescent="0.25">
      <c r="D1732" s="7"/>
      <c r="E1732" s="7"/>
      <c r="F1732" s="7"/>
    </row>
    <row r="1733" spans="4:6" x14ac:dyDescent="0.25">
      <c r="D1733" s="7"/>
      <c r="E1733" s="7"/>
      <c r="F1733" s="7"/>
    </row>
    <row r="1734" spans="4:6" x14ac:dyDescent="0.25">
      <c r="D1734" s="7"/>
      <c r="E1734" s="7"/>
      <c r="F1734" s="7"/>
    </row>
    <row r="1735" spans="4:6" x14ac:dyDescent="0.25">
      <c r="D1735" s="7"/>
      <c r="E1735" s="7"/>
      <c r="F1735" s="7"/>
    </row>
    <row r="1736" spans="4:6" x14ac:dyDescent="0.25">
      <c r="D1736" s="7"/>
      <c r="E1736" s="7"/>
      <c r="F1736" s="7"/>
    </row>
    <row r="1737" spans="4:6" x14ac:dyDescent="0.25">
      <c r="D1737" s="7"/>
      <c r="E1737" s="7"/>
      <c r="F1737" s="7"/>
    </row>
    <row r="1738" spans="4:6" x14ac:dyDescent="0.25">
      <c r="D1738" s="7"/>
      <c r="E1738" s="7"/>
      <c r="F1738" s="7"/>
    </row>
    <row r="1739" spans="4:6" x14ac:dyDescent="0.25">
      <c r="D1739" s="7"/>
      <c r="E1739" s="7"/>
      <c r="F1739" s="7"/>
    </row>
    <row r="1740" spans="4:6" x14ac:dyDescent="0.25">
      <c r="D1740" s="7"/>
      <c r="E1740" s="7"/>
      <c r="F1740" s="7"/>
    </row>
    <row r="1741" spans="4:6" x14ac:dyDescent="0.25">
      <c r="D1741" s="7"/>
      <c r="E1741" s="7"/>
      <c r="F1741" s="7"/>
    </row>
    <row r="1742" spans="4:6" x14ac:dyDescent="0.25">
      <c r="D1742" s="7"/>
      <c r="E1742" s="7"/>
      <c r="F1742" s="7"/>
    </row>
    <row r="1743" spans="4:6" x14ac:dyDescent="0.25">
      <c r="D1743" s="7"/>
      <c r="E1743" s="7"/>
      <c r="F1743" s="7"/>
    </row>
    <row r="1744" spans="4:6" x14ac:dyDescent="0.25">
      <c r="D1744" s="7"/>
      <c r="E1744" s="7"/>
      <c r="F1744" s="7"/>
    </row>
    <row r="1745" spans="4:6" x14ac:dyDescent="0.25">
      <c r="D1745" s="7"/>
      <c r="E1745" s="7"/>
      <c r="F1745" s="7"/>
    </row>
    <row r="1746" spans="4:6" x14ac:dyDescent="0.25">
      <c r="D1746" s="7"/>
      <c r="E1746" s="7"/>
      <c r="F1746" s="7"/>
    </row>
    <row r="1747" spans="4:6" x14ac:dyDescent="0.25">
      <c r="D1747" s="7"/>
      <c r="E1747" s="7"/>
      <c r="F1747" s="7"/>
    </row>
    <row r="1748" spans="4:6" x14ac:dyDescent="0.25">
      <c r="D1748" s="7"/>
      <c r="E1748" s="7"/>
      <c r="F1748" s="7"/>
    </row>
    <row r="1749" spans="4:6" x14ac:dyDescent="0.25">
      <c r="D1749" s="7"/>
      <c r="E1749" s="7"/>
      <c r="F1749" s="7"/>
    </row>
    <row r="1750" spans="4:6" x14ac:dyDescent="0.25">
      <c r="D1750" s="7"/>
      <c r="E1750" s="7"/>
      <c r="F1750" s="7"/>
    </row>
    <row r="1751" spans="4:6" x14ac:dyDescent="0.25">
      <c r="D1751" s="7"/>
      <c r="E1751" s="7"/>
      <c r="F1751" s="7"/>
    </row>
    <row r="1752" spans="4:6" x14ac:dyDescent="0.25">
      <c r="D1752" s="7"/>
      <c r="E1752" s="7"/>
      <c r="F1752" s="7"/>
    </row>
    <row r="1753" spans="4:6" x14ac:dyDescent="0.25">
      <c r="D1753" s="7"/>
      <c r="E1753" s="7"/>
      <c r="F1753" s="7"/>
    </row>
    <row r="1754" spans="4:6" x14ac:dyDescent="0.25">
      <c r="D1754" s="7"/>
      <c r="E1754" s="7"/>
      <c r="F1754" s="7"/>
    </row>
    <row r="1755" spans="4:6" x14ac:dyDescent="0.25">
      <c r="D1755" s="7"/>
      <c r="E1755" s="7"/>
      <c r="F1755" s="7"/>
    </row>
    <row r="1756" spans="4:6" x14ac:dyDescent="0.25">
      <c r="D1756" s="7"/>
      <c r="E1756" s="7"/>
      <c r="F1756" s="7"/>
    </row>
    <row r="1757" spans="4:6" x14ac:dyDescent="0.25">
      <c r="D1757" s="7"/>
      <c r="E1757" s="7"/>
      <c r="F1757" s="7"/>
    </row>
    <row r="1758" spans="4:6" x14ac:dyDescent="0.25">
      <c r="D1758" s="7"/>
      <c r="E1758" s="7"/>
      <c r="F1758" s="7"/>
    </row>
    <row r="1759" spans="4:6" x14ac:dyDescent="0.25">
      <c r="D1759" s="7"/>
      <c r="E1759" s="7"/>
      <c r="F1759" s="7"/>
    </row>
    <row r="1760" spans="4:6" x14ac:dyDescent="0.25">
      <c r="D1760" s="7"/>
      <c r="E1760" s="7"/>
      <c r="F1760" s="7"/>
    </row>
    <row r="1761" spans="4:6" x14ac:dyDescent="0.25">
      <c r="D1761" s="7"/>
      <c r="E1761" s="7"/>
      <c r="F1761" s="7"/>
    </row>
    <row r="1762" spans="4:6" x14ac:dyDescent="0.25">
      <c r="D1762" s="7"/>
      <c r="E1762" s="7"/>
      <c r="F1762" s="7"/>
    </row>
    <row r="1763" spans="4:6" x14ac:dyDescent="0.25">
      <c r="D1763" s="7"/>
      <c r="E1763" s="7"/>
      <c r="F1763" s="7"/>
    </row>
    <row r="1764" spans="4:6" x14ac:dyDescent="0.25">
      <c r="D1764" s="7"/>
      <c r="E1764" s="7"/>
      <c r="F1764" s="7"/>
    </row>
    <row r="1765" spans="4:6" x14ac:dyDescent="0.25">
      <c r="D1765" s="7"/>
      <c r="E1765" s="7"/>
      <c r="F1765" s="7"/>
    </row>
    <row r="1766" spans="4:6" x14ac:dyDescent="0.25">
      <c r="D1766" s="7"/>
      <c r="E1766" s="7"/>
      <c r="F1766" s="7"/>
    </row>
    <row r="1767" spans="4:6" x14ac:dyDescent="0.25">
      <c r="D1767" s="7"/>
      <c r="E1767" s="7"/>
      <c r="F1767" s="7"/>
    </row>
    <row r="1768" spans="4:6" x14ac:dyDescent="0.25">
      <c r="D1768" s="7"/>
      <c r="E1768" s="7"/>
      <c r="F1768" s="7"/>
    </row>
    <row r="1769" spans="4:6" x14ac:dyDescent="0.25">
      <c r="D1769" s="7"/>
      <c r="E1769" s="7"/>
      <c r="F1769" s="7"/>
    </row>
    <row r="1770" spans="4:6" x14ac:dyDescent="0.25">
      <c r="D1770" s="7"/>
      <c r="E1770" s="7"/>
      <c r="F1770" s="7"/>
    </row>
    <row r="1771" spans="4:6" x14ac:dyDescent="0.25">
      <c r="D1771" s="7"/>
      <c r="E1771" s="7"/>
      <c r="F1771" s="7"/>
    </row>
    <row r="1772" spans="4:6" x14ac:dyDescent="0.25">
      <c r="D1772" s="7"/>
      <c r="E1772" s="7"/>
      <c r="F1772" s="7"/>
    </row>
    <row r="1773" spans="4:6" x14ac:dyDescent="0.25">
      <c r="D1773" s="7"/>
      <c r="E1773" s="7"/>
      <c r="F1773" s="7"/>
    </row>
    <row r="1774" spans="4:6" x14ac:dyDescent="0.25">
      <c r="D1774" s="7"/>
      <c r="E1774" s="7"/>
      <c r="F1774" s="7"/>
    </row>
    <row r="1775" spans="4:6" x14ac:dyDescent="0.25">
      <c r="D1775" s="7"/>
      <c r="E1775" s="7"/>
      <c r="F1775" s="7"/>
    </row>
    <row r="1776" spans="4:6" x14ac:dyDescent="0.25">
      <c r="D1776" s="7"/>
      <c r="E1776" s="7"/>
      <c r="F1776" s="7"/>
    </row>
    <row r="1777" spans="4:6" x14ac:dyDescent="0.25">
      <c r="D1777" s="7"/>
      <c r="E1777" s="7"/>
      <c r="F1777" s="7"/>
    </row>
    <row r="1778" spans="4:6" x14ac:dyDescent="0.25">
      <c r="D1778" s="7"/>
      <c r="E1778" s="7"/>
      <c r="F1778" s="7"/>
    </row>
    <row r="1779" spans="4:6" x14ac:dyDescent="0.25">
      <c r="D1779" s="7"/>
      <c r="E1779" s="7"/>
      <c r="F1779" s="7"/>
    </row>
    <row r="1780" spans="4:6" x14ac:dyDescent="0.25">
      <c r="D1780" s="7"/>
      <c r="E1780" s="7"/>
      <c r="F1780" s="7"/>
    </row>
    <row r="1781" spans="4:6" x14ac:dyDescent="0.25">
      <c r="D1781" s="7"/>
      <c r="E1781" s="7"/>
      <c r="F1781" s="7"/>
    </row>
    <row r="1782" spans="4:6" x14ac:dyDescent="0.25">
      <c r="D1782" s="7"/>
      <c r="E1782" s="7"/>
      <c r="F1782" s="7"/>
    </row>
    <row r="1783" spans="4:6" x14ac:dyDescent="0.25">
      <c r="D1783" s="7"/>
      <c r="E1783" s="7"/>
      <c r="F1783" s="7"/>
    </row>
    <row r="1784" spans="4:6" x14ac:dyDescent="0.25">
      <c r="D1784" s="7"/>
      <c r="E1784" s="7"/>
      <c r="F1784" s="7"/>
    </row>
    <row r="1785" spans="4:6" x14ac:dyDescent="0.25">
      <c r="D1785" s="7"/>
      <c r="E1785" s="7"/>
      <c r="F1785" s="7"/>
    </row>
    <row r="1786" spans="4:6" x14ac:dyDescent="0.25">
      <c r="D1786" s="7"/>
      <c r="E1786" s="7"/>
      <c r="F1786" s="7"/>
    </row>
    <row r="1787" spans="4:6" x14ac:dyDescent="0.25">
      <c r="D1787" s="7"/>
      <c r="E1787" s="7"/>
      <c r="F1787" s="7"/>
    </row>
    <row r="1788" spans="4:6" x14ac:dyDescent="0.25">
      <c r="D1788" s="7"/>
      <c r="E1788" s="7"/>
      <c r="F1788" s="7"/>
    </row>
    <row r="1789" spans="4:6" x14ac:dyDescent="0.25">
      <c r="D1789" s="7"/>
      <c r="E1789" s="7"/>
      <c r="F1789" s="7"/>
    </row>
    <row r="1790" spans="4:6" x14ac:dyDescent="0.25">
      <c r="D1790" s="7"/>
      <c r="E1790" s="7"/>
      <c r="F1790" s="7"/>
    </row>
    <row r="1791" spans="4:6" x14ac:dyDescent="0.25">
      <c r="D1791" s="7"/>
      <c r="E1791" s="7"/>
      <c r="F1791" s="7"/>
    </row>
    <row r="1792" spans="4:6" x14ac:dyDescent="0.25">
      <c r="D1792" s="7"/>
      <c r="E1792" s="7"/>
      <c r="F1792" s="7"/>
    </row>
    <row r="1793" spans="4:6" x14ac:dyDescent="0.25">
      <c r="D1793" s="7"/>
      <c r="E1793" s="7"/>
      <c r="F1793" s="7"/>
    </row>
    <row r="1794" spans="4:6" x14ac:dyDescent="0.25">
      <c r="D1794" s="7"/>
      <c r="E1794" s="7"/>
      <c r="F1794" s="7"/>
    </row>
    <row r="1795" spans="4:6" x14ac:dyDescent="0.25">
      <c r="D1795" s="7"/>
      <c r="E1795" s="7"/>
      <c r="F1795" s="7"/>
    </row>
    <row r="1796" spans="4:6" x14ac:dyDescent="0.25">
      <c r="D1796" s="7"/>
      <c r="E1796" s="7"/>
      <c r="F1796" s="7"/>
    </row>
    <row r="1797" spans="4:6" x14ac:dyDescent="0.25">
      <c r="D1797" s="7"/>
      <c r="E1797" s="7"/>
      <c r="F1797" s="7"/>
    </row>
    <row r="1798" spans="4:6" x14ac:dyDescent="0.25">
      <c r="D1798" s="7"/>
      <c r="E1798" s="7"/>
      <c r="F1798" s="7"/>
    </row>
    <row r="1799" spans="4:6" x14ac:dyDescent="0.25">
      <c r="D1799" s="7"/>
      <c r="E1799" s="7"/>
      <c r="F1799" s="7"/>
    </row>
    <row r="1800" spans="4:6" x14ac:dyDescent="0.25">
      <c r="D1800" s="7"/>
      <c r="E1800" s="7"/>
      <c r="F1800" s="7"/>
    </row>
    <row r="1801" spans="4:6" x14ac:dyDescent="0.25">
      <c r="D1801" s="7"/>
      <c r="E1801" s="7"/>
      <c r="F1801" s="7"/>
    </row>
    <row r="1802" spans="4:6" x14ac:dyDescent="0.25">
      <c r="D1802" s="7"/>
      <c r="E1802" s="7"/>
      <c r="F1802" s="7"/>
    </row>
    <row r="1803" spans="4:6" x14ac:dyDescent="0.25">
      <c r="D1803" s="7"/>
      <c r="E1803" s="7"/>
      <c r="F1803" s="7"/>
    </row>
    <row r="1804" spans="4:6" x14ac:dyDescent="0.25">
      <c r="D1804" s="7"/>
      <c r="E1804" s="7"/>
      <c r="F1804" s="7"/>
    </row>
    <row r="1805" spans="4:6" x14ac:dyDescent="0.25">
      <c r="D1805" s="7"/>
      <c r="E1805" s="7"/>
      <c r="F1805" s="7"/>
    </row>
    <row r="1806" spans="4:6" x14ac:dyDescent="0.25">
      <c r="D1806" s="7"/>
      <c r="E1806" s="7"/>
      <c r="F1806" s="7"/>
    </row>
    <row r="1807" spans="4:6" x14ac:dyDescent="0.25">
      <c r="D1807" s="7"/>
      <c r="E1807" s="7"/>
      <c r="F1807" s="7"/>
    </row>
    <row r="1808" spans="4:6" x14ac:dyDescent="0.25">
      <c r="D1808" s="7"/>
      <c r="E1808" s="7"/>
      <c r="F1808" s="7"/>
    </row>
    <row r="1809" spans="4:6" x14ac:dyDescent="0.25">
      <c r="D1809" s="7"/>
      <c r="E1809" s="7"/>
      <c r="F1809" s="7"/>
    </row>
    <row r="1810" spans="4:6" x14ac:dyDescent="0.25">
      <c r="D1810" s="7"/>
      <c r="E1810" s="7"/>
      <c r="F1810" s="7"/>
    </row>
    <row r="1811" spans="4:6" x14ac:dyDescent="0.25">
      <c r="D1811" s="7"/>
      <c r="E1811" s="7"/>
      <c r="F1811" s="7"/>
    </row>
    <row r="1812" spans="4:6" x14ac:dyDescent="0.25">
      <c r="D1812" s="7"/>
      <c r="E1812" s="7"/>
      <c r="F1812" s="7"/>
    </row>
    <row r="1813" spans="4:6" x14ac:dyDescent="0.25">
      <c r="D1813" s="7"/>
      <c r="E1813" s="7"/>
      <c r="F1813" s="7"/>
    </row>
    <row r="1814" spans="4:6" x14ac:dyDescent="0.25">
      <c r="D1814" s="7"/>
      <c r="E1814" s="7"/>
      <c r="F1814" s="7"/>
    </row>
    <row r="1815" spans="4:6" x14ac:dyDescent="0.25">
      <c r="D1815" s="7"/>
      <c r="E1815" s="7"/>
      <c r="F1815" s="7"/>
    </row>
    <row r="1816" spans="4:6" x14ac:dyDescent="0.25">
      <c r="D1816" s="7"/>
      <c r="E1816" s="7"/>
      <c r="F1816" s="7"/>
    </row>
    <row r="1817" spans="4:6" x14ac:dyDescent="0.25">
      <c r="D1817" s="7"/>
      <c r="E1817" s="7"/>
      <c r="F1817" s="7"/>
    </row>
    <row r="1818" spans="4:6" x14ac:dyDescent="0.25">
      <c r="D1818" s="7"/>
      <c r="E1818" s="7"/>
      <c r="F1818" s="7"/>
    </row>
    <row r="1819" spans="4:6" x14ac:dyDescent="0.25">
      <c r="D1819" s="7"/>
      <c r="E1819" s="7"/>
      <c r="F1819" s="7"/>
    </row>
    <row r="1820" spans="4:6" x14ac:dyDescent="0.25">
      <c r="D1820" s="7"/>
      <c r="E1820" s="7"/>
      <c r="F1820" s="7"/>
    </row>
    <row r="1821" spans="4:6" x14ac:dyDescent="0.25">
      <c r="D1821" s="7"/>
      <c r="E1821" s="7"/>
      <c r="F1821" s="7"/>
    </row>
    <row r="1822" spans="4:6" x14ac:dyDescent="0.25">
      <c r="D1822" s="7"/>
      <c r="E1822" s="7"/>
      <c r="F1822" s="7"/>
    </row>
    <row r="1823" spans="4:6" x14ac:dyDescent="0.25">
      <c r="D1823" s="7"/>
      <c r="E1823" s="7"/>
      <c r="F1823" s="7"/>
    </row>
    <row r="1824" spans="4:6" x14ac:dyDescent="0.25">
      <c r="D1824" s="7"/>
      <c r="E1824" s="7"/>
      <c r="F1824" s="7"/>
    </row>
    <row r="1825" spans="4:6" x14ac:dyDescent="0.25">
      <c r="D1825" s="7"/>
      <c r="E1825" s="7"/>
      <c r="F1825" s="7"/>
    </row>
    <row r="1826" spans="4:6" x14ac:dyDescent="0.25">
      <c r="D1826" s="7"/>
      <c r="E1826" s="7"/>
      <c r="F1826" s="7"/>
    </row>
    <row r="1827" spans="4:6" x14ac:dyDescent="0.25">
      <c r="D1827" s="7"/>
      <c r="E1827" s="7"/>
      <c r="F1827" s="7"/>
    </row>
    <row r="1828" spans="4:6" x14ac:dyDescent="0.25">
      <c r="D1828" s="7"/>
      <c r="E1828" s="7"/>
      <c r="F1828" s="7"/>
    </row>
    <row r="1829" spans="4:6" x14ac:dyDescent="0.25">
      <c r="D1829" s="7"/>
      <c r="E1829" s="7"/>
      <c r="F1829" s="7"/>
    </row>
    <row r="1830" spans="4:6" x14ac:dyDescent="0.25">
      <c r="D1830" s="7"/>
      <c r="E1830" s="7"/>
      <c r="F1830" s="7"/>
    </row>
    <row r="1831" spans="4:6" x14ac:dyDescent="0.25">
      <c r="D1831" s="7"/>
      <c r="E1831" s="7"/>
      <c r="F1831" s="7"/>
    </row>
    <row r="1832" spans="4:6" x14ac:dyDescent="0.25">
      <c r="D1832" s="7"/>
      <c r="E1832" s="7"/>
      <c r="F1832" s="7"/>
    </row>
    <row r="1833" spans="4:6" x14ac:dyDescent="0.25">
      <c r="D1833" s="7"/>
      <c r="E1833" s="7"/>
      <c r="F1833" s="7"/>
    </row>
    <row r="1834" spans="4:6" x14ac:dyDescent="0.25">
      <c r="D1834" s="7"/>
      <c r="E1834" s="7"/>
      <c r="F1834" s="7"/>
    </row>
    <row r="1835" spans="4:6" x14ac:dyDescent="0.25">
      <c r="D1835" s="7"/>
      <c r="E1835" s="7"/>
      <c r="F1835" s="7"/>
    </row>
    <row r="1836" spans="4:6" x14ac:dyDescent="0.25">
      <c r="D1836" s="7"/>
      <c r="E1836" s="7"/>
      <c r="F1836" s="7"/>
    </row>
    <row r="1837" spans="4:6" x14ac:dyDescent="0.25">
      <c r="D1837" s="7"/>
      <c r="E1837" s="7"/>
      <c r="F1837" s="7"/>
    </row>
    <row r="1838" spans="4:6" x14ac:dyDescent="0.25">
      <c r="D1838" s="7"/>
      <c r="E1838" s="7"/>
      <c r="F1838" s="7"/>
    </row>
    <row r="1839" spans="4:6" x14ac:dyDescent="0.25">
      <c r="D1839" s="7"/>
      <c r="E1839" s="7"/>
      <c r="F1839" s="7"/>
    </row>
    <row r="1840" spans="4:6" x14ac:dyDescent="0.25">
      <c r="D1840" s="7"/>
      <c r="E1840" s="7"/>
      <c r="F1840" s="7"/>
    </row>
    <row r="1841" spans="4:6" x14ac:dyDescent="0.25">
      <c r="D1841" s="7"/>
      <c r="E1841" s="7"/>
      <c r="F1841" s="7"/>
    </row>
    <row r="1842" spans="4:6" x14ac:dyDescent="0.25">
      <c r="D1842" s="7"/>
      <c r="E1842" s="7"/>
      <c r="F1842" s="7"/>
    </row>
    <row r="1843" spans="4:6" x14ac:dyDescent="0.25">
      <c r="D1843" s="7"/>
      <c r="E1843" s="7"/>
      <c r="F1843" s="7"/>
    </row>
    <row r="1844" spans="4:6" x14ac:dyDescent="0.25">
      <c r="D1844" s="7"/>
      <c r="E1844" s="7"/>
      <c r="F1844" s="7"/>
    </row>
    <row r="1845" spans="4:6" x14ac:dyDescent="0.25">
      <c r="D1845" s="7"/>
      <c r="E1845" s="7"/>
      <c r="F1845" s="7"/>
    </row>
    <row r="1846" spans="4:6" x14ac:dyDescent="0.25">
      <c r="D1846" s="7"/>
      <c r="E1846" s="7"/>
      <c r="F1846" s="7"/>
    </row>
    <row r="1847" spans="4:6" x14ac:dyDescent="0.25">
      <c r="D1847" s="7"/>
      <c r="E1847" s="7"/>
      <c r="F1847" s="7"/>
    </row>
    <row r="1848" spans="4:6" x14ac:dyDescent="0.25">
      <c r="D1848" s="7"/>
      <c r="E1848" s="7"/>
      <c r="F1848" s="7"/>
    </row>
    <row r="1849" spans="4:6" x14ac:dyDescent="0.25">
      <c r="D1849" s="7"/>
      <c r="E1849" s="7"/>
      <c r="F1849" s="7"/>
    </row>
    <row r="1850" spans="4:6" x14ac:dyDescent="0.25">
      <c r="D1850" s="7"/>
      <c r="E1850" s="7"/>
      <c r="F1850" s="7"/>
    </row>
    <row r="1851" spans="4:6" x14ac:dyDescent="0.25">
      <c r="D1851" s="7"/>
      <c r="E1851" s="7"/>
      <c r="F1851" s="7"/>
    </row>
    <row r="1852" spans="4:6" x14ac:dyDescent="0.25">
      <c r="D1852" s="7"/>
      <c r="E1852" s="7"/>
      <c r="F1852" s="7"/>
    </row>
    <row r="1853" spans="4:6" x14ac:dyDescent="0.25">
      <c r="D1853" s="7"/>
      <c r="E1853" s="7"/>
      <c r="F1853" s="7"/>
    </row>
    <row r="1854" spans="4:6" x14ac:dyDescent="0.25">
      <c r="D1854" s="7"/>
      <c r="E1854" s="7"/>
      <c r="F1854" s="7"/>
    </row>
    <row r="1855" spans="4:6" x14ac:dyDescent="0.25">
      <c r="D1855" s="7"/>
      <c r="E1855" s="7"/>
      <c r="F1855" s="7"/>
    </row>
    <row r="1856" spans="4:6" x14ac:dyDescent="0.25">
      <c r="D1856" s="7"/>
      <c r="E1856" s="7"/>
      <c r="F1856" s="7"/>
    </row>
    <row r="1857" spans="4:6" x14ac:dyDescent="0.25">
      <c r="D1857" s="7"/>
      <c r="E1857" s="7"/>
      <c r="F1857" s="7"/>
    </row>
    <row r="1858" spans="4:6" x14ac:dyDescent="0.25">
      <c r="D1858" s="7"/>
      <c r="E1858" s="7"/>
      <c r="F1858" s="7"/>
    </row>
    <row r="1859" spans="4:6" x14ac:dyDescent="0.25">
      <c r="D1859" s="7"/>
      <c r="E1859" s="7"/>
      <c r="F1859" s="7"/>
    </row>
    <row r="1860" spans="4:6" x14ac:dyDescent="0.25">
      <c r="D1860" s="7"/>
      <c r="E1860" s="7"/>
      <c r="F1860" s="7"/>
    </row>
    <row r="1861" spans="4:6" x14ac:dyDescent="0.25">
      <c r="D1861" s="7"/>
      <c r="E1861" s="7"/>
      <c r="F1861" s="7"/>
    </row>
    <row r="1862" spans="4:6" x14ac:dyDescent="0.25">
      <c r="D1862" s="7"/>
      <c r="E1862" s="7"/>
      <c r="F1862" s="7"/>
    </row>
    <row r="1863" spans="4:6" x14ac:dyDescent="0.25">
      <c r="D1863" s="7"/>
      <c r="E1863" s="7"/>
      <c r="F1863" s="7"/>
    </row>
    <row r="1864" spans="4:6" x14ac:dyDescent="0.25">
      <c r="D1864" s="7"/>
      <c r="E1864" s="7"/>
      <c r="F1864" s="7"/>
    </row>
    <row r="1865" spans="4:6" x14ac:dyDescent="0.25">
      <c r="D1865" s="7"/>
      <c r="E1865" s="7"/>
      <c r="F1865" s="7"/>
    </row>
    <row r="1866" spans="4:6" x14ac:dyDescent="0.25">
      <c r="D1866" s="7"/>
      <c r="E1866" s="7"/>
      <c r="F1866" s="7"/>
    </row>
    <row r="1867" spans="4:6" x14ac:dyDescent="0.25">
      <c r="D1867" s="7"/>
      <c r="E1867" s="7"/>
      <c r="F1867" s="7"/>
    </row>
    <row r="1868" spans="4:6" x14ac:dyDescent="0.25">
      <c r="D1868" s="7"/>
      <c r="E1868" s="7"/>
      <c r="F1868" s="7"/>
    </row>
    <row r="1869" spans="4:6" x14ac:dyDescent="0.25">
      <c r="D1869" s="7"/>
      <c r="E1869" s="7"/>
      <c r="F1869" s="7"/>
    </row>
    <row r="1870" spans="4:6" x14ac:dyDescent="0.25">
      <c r="D1870" s="7"/>
      <c r="E1870" s="7"/>
      <c r="F1870" s="7"/>
    </row>
    <row r="1871" spans="4:6" x14ac:dyDescent="0.25">
      <c r="D1871" s="7"/>
      <c r="E1871" s="7"/>
      <c r="F1871" s="7"/>
    </row>
    <row r="1872" spans="4:6" x14ac:dyDescent="0.25">
      <c r="D1872" s="7"/>
      <c r="E1872" s="7"/>
      <c r="F1872" s="7"/>
    </row>
    <row r="1873" spans="4:6" x14ac:dyDescent="0.25">
      <c r="D1873" s="7"/>
      <c r="E1873" s="7"/>
      <c r="F1873" s="7"/>
    </row>
    <row r="1874" spans="4:6" x14ac:dyDescent="0.25">
      <c r="D1874" s="7"/>
      <c r="E1874" s="7"/>
      <c r="F1874" s="7"/>
    </row>
    <row r="1875" spans="4:6" x14ac:dyDescent="0.25">
      <c r="D1875" s="7"/>
      <c r="E1875" s="7"/>
      <c r="F1875" s="7"/>
    </row>
    <row r="1876" spans="4:6" x14ac:dyDescent="0.25">
      <c r="D1876" s="7"/>
      <c r="E1876" s="7"/>
      <c r="F1876" s="7"/>
    </row>
    <row r="1877" spans="4:6" x14ac:dyDescent="0.25">
      <c r="D1877" s="7"/>
      <c r="E1877" s="7"/>
      <c r="F1877" s="7"/>
    </row>
    <row r="1878" spans="4:6" x14ac:dyDescent="0.25">
      <c r="D1878" s="7"/>
      <c r="E1878" s="7"/>
      <c r="F1878" s="7"/>
    </row>
    <row r="1879" spans="4:6" x14ac:dyDescent="0.25">
      <c r="D1879" s="7"/>
      <c r="E1879" s="7"/>
      <c r="F1879" s="7"/>
    </row>
    <row r="1880" spans="4:6" x14ac:dyDescent="0.25">
      <c r="D1880" s="7"/>
      <c r="E1880" s="7"/>
      <c r="F1880" s="7"/>
    </row>
    <row r="1881" spans="4:6" x14ac:dyDescent="0.25">
      <c r="D1881" s="7"/>
      <c r="E1881" s="7"/>
      <c r="F1881" s="7"/>
    </row>
    <row r="1882" spans="4:6" x14ac:dyDescent="0.25">
      <c r="D1882" s="7"/>
      <c r="E1882" s="7"/>
      <c r="F1882" s="7"/>
    </row>
    <row r="1883" spans="4:6" x14ac:dyDescent="0.25">
      <c r="D1883" s="7"/>
      <c r="E1883" s="7"/>
      <c r="F1883" s="7"/>
    </row>
    <row r="1884" spans="4:6" x14ac:dyDescent="0.25">
      <c r="D1884" s="7"/>
      <c r="E1884" s="7"/>
      <c r="F1884" s="7"/>
    </row>
    <row r="1885" spans="4:6" x14ac:dyDescent="0.25">
      <c r="D1885" s="7"/>
      <c r="E1885" s="7"/>
      <c r="F1885" s="7"/>
    </row>
    <row r="1886" spans="4:6" x14ac:dyDescent="0.25">
      <c r="D1886" s="7"/>
      <c r="E1886" s="7"/>
      <c r="F1886" s="7"/>
    </row>
    <row r="1887" spans="4:6" x14ac:dyDescent="0.25">
      <c r="D1887" s="7"/>
      <c r="E1887" s="7"/>
      <c r="F1887" s="7"/>
    </row>
    <row r="1888" spans="4:6" x14ac:dyDescent="0.25">
      <c r="D1888" s="7"/>
      <c r="E1888" s="7"/>
      <c r="F1888" s="7"/>
    </row>
    <row r="1889" spans="4:6" x14ac:dyDescent="0.25">
      <c r="D1889" s="7"/>
      <c r="E1889" s="7"/>
      <c r="F1889" s="7"/>
    </row>
    <row r="1890" spans="4:6" x14ac:dyDescent="0.25">
      <c r="D1890" s="7"/>
      <c r="E1890" s="7"/>
      <c r="F1890" s="7"/>
    </row>
    <row r="1891" spans="4:6" x14ac:dyDescent="0.25">
      <c r="D1891" s="7"/>
      <c r="E1891" s="7"/>
      <c r="F1891" s="7"/>
    </row>
    <row r="1892" spans="4:6" x14ac:dyDescent="0.25">
      <c r="D1892" s="7"/>
      <c r="E1892" s="7"/>
      <c r="F1892" s="7"/>
    </row>
    <row r="1893" spans="4:6" x14ac:dyDescent="0.25">
      <c r="D1893" s="7"/>
      <c r="E1893" s="7"/>
      <c r="F1893" s="7"/>
    </row>
    <row r="1894" spans="4:6" x14ac:dyDescent="0.25">
      <c r="D1894" s="7"/>
      <c r="E1894" s="7"/>
      <c r="F1894" s="7"/>
    </row>
    <row r="1895" spans="4:6" x14ac:dyDescent="0.25">
      <c r="D1895" s="7"/>
      <c r="E1895" s="7"/>
      <c r="F1895" s="7"/>
    </row>
    <row r="1896" spans="4:6" x14ac:dyDescent="0.25">
      <c r="D1896" s="7"/>
      <c r="E1896" s="7"/>
      <c r="F1896" s="7"/>
    </row>
    <row r="1897" spans="4:6" x14ac:dyDescent="0.25">
      <c r="D1897" s="7"/>
      <c r="E1897" s="7"/>
      <c r="F1897" s="7"/>
    </row>
    <row r="1898" spans="4:6" x14ac:dyDescent="0.25">
      <c r="D1898" s="7"/>
      <c r="E1898" s="7"/>
      <c r="F1898" s="7"/>
    </row>
    <row r="1899" spans="4:6" x14ac:dyDescent="0.25">
      <c r="D1899" s="7"/>
      <c r="E1899" s="7"/>
      <c r="F1899" s="7"/>
    </row>
    <row r="1900" spans="4:6" x14ac:dyDescent="0.25">
      <c r="D1900" s="7"/>
      <c r="E1900" s="7"/>
      <c r="F1900" s="7"/>
    </row>
    <row r="1901" spans="4:6" x14ac:dyDescent="0.25">
      <c r="D1901" s="7"/>
      <c r="E1901" s="7"/>
      <c r="F1901" s="7"/>
    </row>
    <row r="1902" spans="4:6" x14ac:dyDescent="0.25">
      <c r="D1902" s="7"/>
      <c r="E1902" s="7"/>
      <c r="F1902" s="7"/>
    </row>
    <row r="1903" spans="4:6" x14ac:dyDescent="0.25">
      <c r="D1903" s="7"/>
      <c r="E1903" s="7"/>
      <c r="F1903" s="7"/>
    </row>
    <row r="1904" spans="4:6" x14ac:dyDescent="0.25">
      <c r="D1904" s="7"/>
      <c r="E1904" s="7"/>
      <c r="F1904" s="7"/>
    </row>
    <row r="1905" spans="4:6" x14ac:dyDescent="0.25">
      <c r="D1905" s="7"/>
      <c r="E1905" s="7"/>
      <c r="F1905" s="7"/>
    </row>
    <row r="1906" spans="4:6" x14ac:dyDescent="0.25">
      <c r="D1906" s="7"/>
      <c r="E1906" s="7"/>
      <c r="F1906" s="7"/>
    </row>
    <row r="1907" spans="4:6" x14ac:dyDescent="0.25">
      <c r="D1907" s="7"/>
      <c r="E1907" s="7"/>
      <c r="F1907" s="7"/>
    </row>
    <row r="1908" spans="4:6" x14ac:dyDescent="0.25">
      <c r="D1908" s="7"/>
      <c r="E1908" s="7"/>
      <c r="F1908" s="7"/>
    </row>
    <row r="1909" spans="4:6" x14ac:dyDescent="0.25">
      <c r="D1909" s="7"/>
      <c r="E1909" s="7"/>
      <c r="F1909" s="7"/>
    </row>
    <row r="1910" spans="4:6" x14ac:dyDescent="0.25">
      <c r="D1910" s="7"/>
      <c r="E1910" s="7"/>
      <c r="F1910" s="7"/>
    </row>
    <row r="1911" spans="4:6" x14ac:dyDescent="0.25">
      <c r="D1911" s="7"/>
      <c r="E1911" s="7"/>
      <c r="F1911" s="7"/>
    </row>
    <row r="1912" spans="4:6" x14ac:dyDescent="0.25">
      <c r="D1912" s="7"/>
      <c r="E1912" s="7"/>
      <c r="F1912" s="7"/>
    </row>
    <row r="1913" spans="4:6" x14ac:dyDescent="0.25">
      <c r="D1913" s="7"/>
      <c r="E1913" s="7"/>
      <c r="F1913" s="7"/>
    </row>
    <row r="1914" spans="4:6" x14ac:dyDescent="0.25">
      <c r="D1914" s="7"/>
      <c r="E1914" s="7"/>
      <c r="F1914" s="7"/>
    </row>
    <row r="1915" spans="4:6" x14ac:dyDescent="0.25">
      <c r="D1915" s="7"/>
      <c r="E1915" s="7"/>
      <c r="F1915" s="7"/>
    </row>
    <row r="1916" spans="4:6" x14ac:dyDescent="0.25">
      <c r="D1916" s="7"/>
      <c r="E1916" s="7"/>
      <c r="F1916" s="7"/>
    </row>
    <row r="1917" spans="4:6" x14ac:dyDescent="0.25">
      <c r="D1917" s="7"/>
      <c r="E1917" s="7"/>
      <c r="F1917" s="7"/>
    </row>
    <row r="1918" spans="4:6" x14ac:dyDescent="0.25">
      <c r="D1918" s="7"/>
      <c r="E1918" s="7"/>
      <c r="F1918" s="7"/>
    </row>
    <row r="1919" spans="4:6" x14ac:dyDescent="0.25">
      <c r="D1919" s="7"/>
      <c r="E1919" s="7"/>
      <c r="F1919" s="7"/>
    </row>
    <row r="1920" spans="4:6" x14ac:dyDescent="0.25">
      <c r="D1920" s="7"/>
      <c r="E1920" s="7"/>
      <c r="F1920" s="7"/>
    </row>
    <row r="1921" spans="4:6" x14ac:dyDescent="0.25">
      <c r="D1921" s="7"/>
      <c r="E1921" s="7"/>
      <c r="F1921" s="7"/>
    </row>
    <row r="1922" spans="4:6" x14ac:dyDescent="0.25">
      <c r="D1922" s="7"/>
      <c r="E1922" s="7"/>
      <c r="F1922" s="7"/>
    </row>
    <row r="1923" spans="4:6" x14ac:dyDescent="0.25">
      <c r="D1923" s="7"/>
      <c r="E1923" s="7"/>
      <c r="F1923" s="7"/>
    </row>
    <row r="1924" spans="4:6" x14ac:dyDescent="0.25">
      <c r="D1924" s="7"/>
      <c r="E1924" s="7"/>
      <c r="F1924" s="7"/>
    </row>
    <row r="1925" spans="4:6" x14ac:dyDescent="0.25">
      <c r="D1925" s="7"/>
      <c r="E1925" s="7"/>
      <c r="F1925" s="7"/>
    </row>
    <row r="1926" spans="4:6" x14ac:dyDescent="0.25">
      <c r="D1926" s="7"/>
      <c r="E1926" s="7"/>
      <c r="F1926" s="7"/>
    </row>
    <row r="1927" spans="4:6" x14ac:dyDescent="0.25">
      <c r="D1927" s="7"/>
      <c r="E1927" s="7"/>
      <c r="F1927" s="7"/>
    </row>
    <row r="1928" spans="4:6" x14ac:dyDescent="0.25">
      <c r="D1928" s="7"/>
      <c r="E1928" s="7"/>
      <c r="F1928" s="7"/>
    </row>
    <row r="1929" spans="4:6" x14ac:dyDescent="0.25">
      <c r="D1929" s="7"/>
      <c r="E1929" s="7"/>
      <c r="F1929" s="7"/>
    </row>
    <row r="1930" spans="4:6" x14ac:dyDescent="0.25">
      <c r="D1930" s="7"/>
      <c r="E1930" s="7"/>
      <c r="F1930" s="7"/>
    </row>
    <row r="1931" spans="4:6" x14ac:dyDescent="0.25">
      <c r="D1931" s="7"/>
      <c r="E1931" s="7"/>
      <c r="F1931" s="7"/>
    </row>
    <row r="1932" spans="4:6" x14ac:dyDescent="0.25">
      <c r="D1932" s="7"/>
      <c r="E1932" s="7"/>
      <c r="F1932" s="7"/>
    </row>
    <row r="1933" spans="4:6" x14ac:dyDescent="0.25">
      <c r="D1933" s="7"/>
      <c r="E1933" s="7"/>
      <c r="F1933" s="7"/>
    </row>
    <row r="1934" spans="4:6" x14ac:dyDescent="0.25">
      <c r="D1934" s="7"/>
      <c r="E1934" s="7"/>
      <c r="F1934" s="7"/>
    </row>
    <row r="1935" spans="4:6" x14ac:dyDescent="0.25">
      <c r="D1935" s="7"/>
      <c r="E1935" s="7"/>
      <c r="F1935" s="7"/>
    </row>
    <row r="1936" spans="4:6" x14ac:dyDescent="0.25">
      <c r="D1936" s="7"/>
      <c r="E1936" s="7"/>
      <c r="F1936" s="7"/>
    </row>
    <row r="1937" spans="4:6" x14ac:dyDescent="0.25">
      <c r="D1937" s="7"/>
      <c r="E1937" s="7"/>
      <c r="F1937" s="7"/>
    </row>
    <row r="1938" spans="4:6" x14ac:dyDescent="0.25">
      <c r="D1938" s="7"/>
      <c r="E1938" s="7"/>
      <c r="F1938" s="7"/>
    </row>
    <row r="1939" spans="4:6" x14ac:dyDescent="0.25">
      <c r="D1939" s="7"/>
      <c r="E1939" s="7"/>
      <c r="F1939" s="7"/>
    </row>
    <row r="1940" spans="4:6" x14ac:dyDescent="0.25">
      <c r="D1940" s="7"/>
      <c r="E1940" s="7"/>
      <c r="F1940" s="7"/>
    </row>
    <row r="1941" spans="4:6" x14ac:dyDescent="0.25">
      <c r="D1941" s="7"/>
      <c r="E1941" s="7"/>
      <c r="F1941" s="7"/>
    </row>
    <row r="1942" spans="4:6" x14ac:dyDescent="0.25">
      <c r="D1942" s="7"/>
      <c r="E1942" s="7"/>
      <c r="F1942" s="7"/>
    </row>
    <row r="1943" spans="4:6" x14ac:dyDescent="0.25">
      <c r="D1943" s="7"/>
      <c r="E1943" s="7"/>
      <c r="F1943" s="7"/>
    </row>
    <row r="1944" spans="4:6" x14ac:dyDescent="0.25">
      <c r="D1944" s="7"/>
      <c r="E1944" s="7"/>
      <c r="F1944" s="7"/>
    </row>
    <row r="1945" spans="4:6" x14ac:dyDescent="0.25">
      <c r="D1945" s="7"/>
      <c r="E1945" s="7"/>
      <c r="F1945" s="7"/>
    </row>
    <row r="1946" spans="4:6" x14ac:dyDescent="0.25">
      <c r="D1946" s="7"/>
      <c r="E1946" s="7"/>
      <c r="F1946" s="7"/>
    </row>
    <row r="1947" spans="4:6" x14ac:dyDescent="0.25">
      <c r="D1947" s="7"/>
      <c r="E1947" s="7"/>
      <c r="F1947" s="7"/>
    </row>
    <row r="1948" spans="4:6" x14ac:dyDescent="0.25">
      <c r="D1948" s="7"/>
      <c r="E1948" s="7"/>
      <c r="F1948" s="7"/>
    </row>
    <row r="1949" spans="4:6" x14ac:dyDescent="0.25">
      <c r="D1949" s="7"/>
      <c r="E1949" s="7"/>
      <c r="F1949" s="7"/>
    </row>
    <row r="1950" spans="4:6" x14ac:dyDescent="0.25">
      <c r="D1950" s="7"/>
      <c r="E1950" s="7"/>
      <c r="F1950" s="7"/>
    </row>
    <row r="1951" spans="4:6" x14ac:dyDescent="0.25">
      <c r="D1951" s="7"/>
      <c r="E1951" s="7"/>
      <c r="F1951" s="7"/>
    </row>
    <row r="1952" spans="4:6" x14ac:dyDescent="0.25">
      <c r="D1952" s="7"/>
      <c r="E1952" s="7"/>
      <c r="F1952" s="7"/>
    </row>
    <row r="1953" spans="4:6" x14ac:dyDescent="0.25">
      <c r="D1953" s="7"/>
      <c r="E1953" s="7"/>
      <c r="F1953" s="7"/>
    </row>
    <row r="1954" spans="4:6" x14ac:dyDescent="0.25">
      <c r="D1954" s="7"/>
      <c r="E1954" s="7"/>
      <c r="F1954" s="7"/>
    </row>
    <row r="1955" spans="4:6" x14ac:dyDescent="0.25">
      <c r="D1955" s="7"/>
      <c r="E1955" s="7"/>
      <c r="F1955" s="7"/>
    </row>
    <row r="1956" spans="4:6" x14ac:dyDescent="0.25">
      <c r="D1956" s="7"/>
      <c r="E1956" s="7"/>
      <c r="F1956" s="7"/>
    </row>
    <row r="1957" spans="4:6" x14ac:dyDescent="0.25">
      <c r="D1957" s="7"/>
      <c r="E1957" s="7"/>
      <c r="F1957" s="7"/>
    </row>
    <row r="1958" spans="4:6" x14ac:dyDescent="0.25">
      <c r="D1958" s="7"/>
      <c r="E1958" s="7"/>
      <c r="F1958" s="7"/>
    </row>
    <row r="1959" spans="4:6" x14ac:dyDescent="0.25">
      <c r="D1959" s="7"/>
      <c r="E1959" s="7"/>
      <c r="F1959" s="7"/>
    </row>
    <row r="1960" spans="4:6" x14ac:dyDescent="0.25">
      <c r="D1960" s="7"/>
      <c r="E1960" s="7"/>
      <c r="F1960" s="7"/>
    </row>
    <row r="1961" spans="4:6" x14ac:dyDescent="0.25">
      <c r="D1961" s="7"/>
      <c r="E1961" s="7"/>
      <c r="F1961" s="7"/>
    </row>
    <row r="1962" spans="4:6" x14ac:dyDescent="0.25">
      <c r="D1962" s="7"/>
      <c r="E1962" s="7"/>
      <c r="F1962" s="7"/>
    </row>
    <row r="1963" spans="4:6" x14ac:dyDescent="0.25">
      <c r="D1963" s="7"/>
      <c r="E1963" s="7"/>
      <c r="F1963" s="7"/>
    </row>
    <row r="1964" spans="4:6" x14ac:dyDescent="0.25">
      <c r="D1964" s="7"/>
      <c r="E1964" s="7"/>
      <c r="F1964" s="7"/>
    </row>
    <row r="1965" spans="4:6" x14ac:dyDescent="0.25">
      <c r="D1965" s="7"/>
      <c r="E1965" s="7"/>
      <c r="F1965" s="7"/>
    </row>
    <row r="1966" spans="4:6" x14ac:dyDescent="0.25">
      <c r="D1966" s="7"/>
      <c r="E1966" s="7"/>
      <c r="F1966" s="7"/>
    </row>
    <row r="1967" spans="4:6" x14ac:dyDescent="0.25">
      <c r="D1967" s="7"/>
      <c r="E1967" s="7"/>
      <c r="F1967" s="7"/>
    </row>
    <row r="1968" spans="4:6" x14ac:dyDescent="0.25">
      <c r="D1968" s="7"/>
      <c r="E1968" s="7"/>
      <c r="F1968" s="7"/>
    </row>
    <row r="1969" spans="4:6" x14ac:dyDescent="0.25">
      <c r="D1969" s="7"/>
      <c r="E1969" s="7"/>
      <c r="F1969" s="7"/>
    </row>
    <row r="1970" spans="4:6" x14ac:dyDescent="0.25">
      <c r="D1970" s="7"/>
      <c r="E1970" s="7"/>
      <c r="F1970" s="7"/>
    </row>
    <row r="1971" spans="4:6" x14ac:dyDescent="0.25">
      <c r="D1971" s="7"/>
      <c r="E1971" s="7"/>
      <c r="F1971" s="7"/>
    </row>
    <row r="1972" spans="4:6" x14ac:dyDescent="0.25">
      <c r="D1972" s="7"/>
      <c r="E1972" s="7"/>
      <c r="F1972" s="7"/>
    </row>
    <row r="1973" spans="4:6" x14ac:dyDescent="0.25">
      <c r="D1973" s="7"/>
      <c r="E1973" s="7"/>
      <c r="F1973" s="7"/>
    </row>
    <row r="1974" spans="4:6" x14ac:dyDescent="0.25">
      <c r="D1974" s="7"/>
      <c r="E1974" s="7"/>
      <c r="F1974" s="7"/>
    </row>
    <row r="1975" spans="4:6" x14ac:dyDescent="0.25">
      <c r="D1975" s="7"/>
      <c r="E1975" s="7"/>
      <c r="F1975" s="7"/>
    </row>
    <row r="1976" spans="4:6" x14ac:dyDescent="0.25">
      <c r="D1976" s="7"/>
      <c r="E1976" s="7"/>
      <c r="F1976" s="7"/>
    </row>
    <row r="1977" spans="4:6" x14ac:dyDescent="0.25">
      <c r="D1977" s="7"/>
      <c r="E1977" s="7"/>
      <c r="F1977" s="7"/>
    </row>
    <row r="1978" spans="4:6" x14ac:dyDescent="0.25">
      <c r="D1978" s="7"/>
      <c r="E1978" s="7"/>
      <c r="F1978" s="7"/>
    </row>
    <row r="1979" spans="4:6" x14ac:dyDescent="0.25">
      <c r="D1979" s="7"/>
      <c r="E1979" s="7"/>
      <c r="F1979" s="7"/>
    </row>
    <row r="1980" spans="4:6" x14ac:dyDescent="0.25">
      <c r="D1980" s="7"/>
      <c r="E1980" s="7"/>
      <c r="F1980" s="7"/>
    </row>
    <row r="1981" spans="4:6" x14ac:dyDescent="0.25">
      <c r="D1981" s="7"/>
      <c r="E1981" s="7"/>
      <c r="F1981" s="7"/>
    </row>
    <row r="1982" spans="4:6" x14ac:dyDescent="0.25">
      <c r="D1982" s="7"/>
      <c r="E1982" s="7"/>
      <c r="F1982" s="7"/>
    </row>
    <row r="1983" spans="4:6" x14ac:dyDescent="0.25">
      <c r="D1983" s="7"/>
      <c r="E1983" s="7"/>
      <c r="F1983" s="7"/>
    </row>
    <row r="1984" spans="4:6" x14ac:dyDescent="0.25">
      <c r="D1984" s="7"/>
      <c r="E1984" s="7"/>
      <c r="F1984" s="7"/>
    </row>
    <row r="1985" spans="4:6" x14ac:dyDescent="0.25">
      <c r="D1985" s="7"/>
      <c r="E1985" s="7"/>
      <c r="F1985" s="7"/>
    </row>
    <row r="1986" spans="4:6" x14ac:dyDescent="0.25">
      <c r="D1986" s="7"/>
      <c r="E1986" s="7"/>
      <c r="F1986" s="7"/>
    </row>
    <row r="1987" spans="4:6" x14ac:dyDescent="0.25">
      <c r="D1987" s="7"/>
      <c r="E1987" s="7"/>
      <c r="F1987" s="7"/>
    </row>
    <row r="1988" spans="4:6" x14ac:dyDescent="0.25">
      <c r="D1988" s="7"/>
      <c r="E1988" s="7"/>
      <c r="F1988" s="7"/>
    </row>
    <row r="1989" spans="4:6" x14ac:dyDescent="0.25">
      <c r="D1989" s="7"/>
      <c r="E1989" s="7"/>
      <c r="F1989" s="7"/>
    </row>
    <row r="1990" spans="4:6" x14ac:dyDescent="0.25">
      <c r="D1990" s="7"/>
      <c r="E1990" s="7"/>
      <c r="F1990" s="7"/>
    </row>
    <row r="1991" spans="4:6" x14ac:dyDescent="0.25">
      <c r="D1991" s="7"/>
      <c r="E1991" s="7"/>
      <c r="F1991" s="7"/>
    </row>
    <row r="1992" spans="4:6" x14ac:dyDescent="0.25">
      <c r="D1992" s="7"/>
      <c r="E1992" s="7"/>
      <c r="F1992" s="7"/>
    </row>
    <row r="1993" spans="4:6" x14ac:dyDescent="0.25">
      <c r="D1993" s="7"/>
      <c r="E1993" s="7"/>
      <c r="F1993" s="7"/>
    </row>
    <row r="1994" spans="4:6" x14ac:dyDescent="0.25">
      <c r="D1994" s="7"/>
      <c r="E1994" s="7"/>
      <c r="F1994" s="7"/>
    </row>
    <row r="1995" spans="4:6" x14ac:dyDescent="0.25">
      <c r="D1995" s="7"/>
      <c r="E1995" s="7"/>
      <c r="F1995" s="7"/>
    </row>
    <row r="1996" spans="4:6" x14ac:dyDescent="0.25">
      <c r="D1996" s="7"/>
      <c r="E1996" s="7"/>
      <c r="F1996" s="7"/>
    </row>
    <row r="1997" spans="4:6" x14ac:dyDescent="0.25">
      <c r="D1997" s="7"/>
      <c r="E1997" s="7"/>
      <c r="F1997" s="7"/>
    </row>
    <row r="1998" spans="4:6" x14ac:dyDescent="0.25">
      <c r="D1998" s="7"/>
      <c r="E1998" s="7"/>
      <c r="F1998" s="7"/>
    </row>
    <row r="1999" spans="4:6" x14ac:dyDescent="0.25">
      <c r="D1999" s="7"/>
      <c r="E1999" s="7"/>
      <c r="F1999" s="7"/>
    </row>
    <row r="2000" spans="4:6" x14ac:dyDescent="0.25">
      <c r="D2000" s="7"/>
      <c r="E2000" s="7"/>
      <c r="F2000" s="7"/>
    </row>
    <row r="2001" spans="4:6" x14ac:dyDescent="0.25">
      <c r="D2001" s="7"/>
      <c r="E2001" s="7"/>
      <c r="F2001" s="7"/>
    </row>
    <row r="2002" spans="4:6" x14ac:dyDescent="0.25">
      <c r="D2002" s="7"/>
      <c r="E2002" s="7"/>
      <c r="F2002" s="7"/>
    </row>
    <row r="2003" spans="4:6" x14ac:dyDescent="0.25">
      <c r="D2003" s="7"/>
      <c r="E2003" s="7"/>
      <c r="F2003" s="7"/>
    </row>
    <row r="2004" spans="4:6" x14ac:dyDescent="0.25">
      <c r="D2004" s="7"/>
      <c r="E2004" s="7"/>
      <c r="F2004" s="7"/>
    </row>
    <row r="2005" spans="4:6" x14ac:dyDescent="0.25">
      <c r="D2005" s="7"/>
      <c r="E2005" s="7"/>
      <c r="F2005" s="7"/>
    </row>
    <row r="2006" spans="4:6" x14ac:dyDescent="0.25">
      <c r="D2006" s="7"/>
      <c r="E2006" s="7"/>
      <c r="F2006" s="7"/>
    </row>
    <row r="2007" spans="4:6" x14ac:dyDescent="0.25">
      <c r="D2007" s="7"/>
      <c r="E2007" s="7"/>
      <c r="F2007" s="7"/>
    </row>
    <row r="2008" spans="4:6" x14ac:dyDescent="0.25">
      <c r="D2008" s="7"/>
      <c r="E2008" s="7"/>
      <c r="F2008" s="7"/>
    </row>
    <row r="2009" spans="4:6" x14ac:dyDescent="0.25">
      <c r="D2009" s="7"/>
      <c r="E2009" s="7"/>
      <c r="F2009" s="7"/>
    </row>
    <row r="2010" spans="4:6" x14ac:dyDescent="0.25">
      <c r="D2010" s="7"/>
      <c r="E2010" s="7"/>
      <c r="F2010" s="7"/>
    </row>
    <row r="2011" spans="4:6" x14ac:dyDescent="0.25">
      <c r="D2011" s="7"/>
      <c r="E2011" s="7"/>
      <c r="F2011" s="7"/>
    </row>
    <row r="2012" spans="4:6" x14ac:dyDescent="0.25">
      <c r="D2012" s="7"/>
      <c r="E2012" s="7"/>
      <c r="F2012" s="7"/>
    </row>
    <row r="2013" spans="4:6" x14ac:dyDescent="0.25">
      <c r="D2013" s="7"/>
      <c r="E2013" s="7"/>
      <c r="F2013" s="7"/>
    </row>
    <row r="2014" spans="4:6" x14ac:dyDescent="0.25">
      <c r="D2014" s="7"/>
      <c r="E2014" s="7"/>
      <c r="F2014" s="7"/>
    </row>
    <row r="2015" spans="4:6" x14ac:dyDescent="0.25">
      <c r="D2015" s="7"/>
      <c r="E2015" s="7"/>
      <c r="F2015" s="7"/>
    </row>
    <row r="2016" spans="4:6" x14ac:dyDescent="0.25">
      <c r="D2016" s="7"/>
      <c r="E2016" s="7"/>
      <c r="F2016" s="7"/>
    </row>
    <row r="2017" spans="4:6" x14ac:dyDescent="0.25">
      <c r="D2017" s="7"/>
      <c r="E2017" s="7"/>
      <c r="F2017" s="7"/>
    </row>
    <row r="2018" spans="4:6" x14ac:dyDescent="0.25">
      <c r="D2018" s="7"/>
      <c r="E2018" s="7"/>
      <c r="F2018" s="7"/>
    </row>
    <row r="2019" spans="4:6" x14ac:dyDescent="0.25">
      <c r="D2019" s="7"/>
      <c r="E2019" s="7"/>
      <c r="F2019" s="7"/>
    </row>
    <row r="2020" spans="4:6" x14ac:dyDescent="0.25">
      <c r="D2020" s="7"/>
      <c r="E2020" s="7"/>
      <c r="F2020" s="7"/>
    </row>
    <row r="2021" spans="4:6" x14ac:dyDescent="0.25">
      <c r="D2021" s="7"/>
      <c r="E2021" s="7"/>
      <c r="F2021" s="7"/>
    </row>
    <row r="2022" spans="4:6" x14ac:dyDescent="0.25">
      <c r="D2022" s="7"/>
      <c r="E2022" s="7"/>
      <c r="F2022" s="7"/>
    </row>
  </sheetData>
  <mergeCells count="10">
    <mergeCell ref="M3:O3"/>
    <mergeCell ref="Q3:V3"/>
    <mergeCell ref="G4:S4"/>
    <mergeCell ref="T4:V4"/>
    <mergeCell ref="J3:L3"/>
    <mergeCell ref="A3:A4"/>
    <mergeCell ref="B3:B4"/>
    <mergeCell ref="C3:C4"/>
    <mergeCell ref="D3:F4"/>
    <mergeCell ref="G3:I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3:D172"/>
  <sheetViews>
    <sheetView topLeftCell="A148" workbookViewId="0">
      <selection activeCell="D167" sqref="D167"/>
    </sheetView>
  </sheetViews>
  <sheetFormatPr defaultRowHeight="15" x14ac:dyDescent="0.25"/>
  <cols>
    <col min="4" max="4" width="8.85546875" style="45"/>
  </cols>
  <sheetData>
    <row r="3" spans="4:4" x14ac:dyDescent="0.25">
      <c r="D3"/>
    </row>
    <row r="4" spans="4:4" ht="15.75" thickBot="1" x14ac:dyDescent="0.3">
      <c r="D4"/>
    </row>
    <row r="5" spans="4:4" ht="15.75" thickBot="1" x14ac:dyDescent="0.3">
      <c r="D5" s="19" t="s">
        <v>169</v>
      </c>
    </row>
    <row r="6" spans="4:4" x14ac:dyDescent="0.25">
      <c r="D6" s="59">
        <v>1.1709688296449227E-2</v>
      </c>
    </row>
    <row r="7" spans="4:4" x14ac:dyDescent="0.25">
      <c r="D7" s="47">
        <v>2.1054763989497402E-3</v>
      </c>
    </row>
    <row r="8" spans="4:4" x14ac:dyDescent="0.25">
      <c r="D8" s="47">
        <v>2.1902212141041684E-3</v>
      </c>
    </row>
    <row r="9" spans="4:4" x14ac:dyDescent="0.25">
      <c r="D9" s="47">
        <v>2.2223688061618614E-3</v>
      </c>
    </row>
    <row r="10" spans="4:4" x14ac:dyDescent="0.25">
      <c r="D10" s="47">
        <v>2.8123398086368338E-3</v>
      </c>
    </row>
    <row r="11" spans="4:4" x14ac:dyDescent="0.25">
      <c r="D11" s="47">
        <v>3.0894076466386807E-3</v>
      </c>
    </row>
    <row r="12" spans="4:4" x14ac:dyDescent="0.25">
      <c r="D12" s="47">
        <v>4.4254199808973129E-3</v>
      </c>
    </row>
    <row r="13" spans="4:4" x14ac:dyDescent="0.25">
      <c r="D13" s="47">
        <v>5.6284392322134705E-3</v>
      </c>
    </row>
    <row r="14" spans="4:4" x14ac:dyDescent="0.25">
      <c r="D14" s="47">
        <v>5.719239629079372E-3</v>
      </c>
    </row>
    <row r="15" spans="4:4" x14ac:dyDescent="0.25">
      <c r="D15" s="47">
        <v>6.5000505140784919E-3</v>
      </c>
    </row>
    <row r="16" spans="4:4" x14ac:dyDescent="0.25">
      <c r="D16" s="47">
        <v>6.5554015618533986E-3</v>
      </c>
    </row>
    <row r="17" spans="4:4" x14ac:dyDescent="0.25">
      <c r="D17" s="47">
        <v>6.609011720748229E-3</v>
      </c>
    </row>
    <row r="18" spans="4:4" x14ac:dyDescent="0.25">
      <c r="D18" s="47">
        <v>6.7026105550490392E-3</v>
      </c>
    </row>
    <row r="19" spans="4:4" x14ac:dyDescent="0.25">
      <c r="D19" s="47">
        <v>7.1902481923187345E-3</v>
      </c>
    </row>
    <row r="20" spans="4:4" x14ac:dyDescent="0.25">
      <c r="D20" s="47">
        <v>7.2213017278425348E-3</v>
      </c>
    </row>
    <row r="21" spans="4:4" x14ac:dyDescent="0.25">
      <c r="D21" s="47">
        <v>7.4155512945801409E-3</v>
      </c>
    </row>
    <row r="22" spans="4:4" x14ac:dyDescent="0.25">
      <c r="D22" s="47">
        <v>7.5499692645232394E-3</v>
      </c>
    </row>
    <row r="23" spans="4:4" x14ac:dyDescent="0.25">
      <c r="D23" s="47">
        <v>8.4316920446003488E-3</v>
      </c>
    </row>
    <row r="24" spans="4:4" x14ac:dyDescent="0.25">
      <c r="D24" s="47">
        <v>8.4514423260217235E-3</v>
      </c>
    </row>
    <row r="25" spans="4:4" x14ac:dyDescent="0.25">
      <c r="D25" s="47">
        <v>9.023152777753193E-3</v>
      </c>
    </row>
    <row r="26" spans="4:4" x14ac:dyDescent="0.25">
      <c r="D26" s="47">
        <v>9.1641038841776649E-3</v>
      </c>
    </row>
    <row r="27" spans="4:4" x14ac:dyDescent="0.25">
      <c r="D27" s="47">
        <v>9.5630357747300224E-3</v>
      </c>
    </row>
    <row r="28" spans="4:4" x14ac:dyDescent="0.25">
      <c r="D28" s="47">
        <v>1.0450132556227818E-2</v>
      </c>
    </row>
    <row r="29" spans="4:4" x14ac:dyDescent="0.25">
      <c r="D29" s="47">
        <v>1.0739354388409927E-2</v>
      </c>
    </row>
    <row r="30" spans="4:4" x14ac:dyDescent="0.25">
      <c r="D30" s="47">
        <v>1.076518629263422E-2</v>
      </c>
    </row>
    <row r="31" spans="4:4" x14ac:dyDescent="0.25">
      <c r="D31" s="47">
        <v>1.1522372881304284E-2</v>
      </c>
    </row>
    <row r="32" spans="4:4" x14ac:dyDescent="0.25">
      <c r="D32" s="47">
        <v>1.2049144303786652E-2</v>
      </c>
    </row>
    <row r="33" spans="4:4" x14ac:dyDescent="0.25">
      <c r="D33" s="47">
        <v>1.2553432575225475E-2</v>
      </c>
    </row>
    <row r="34" spans="4:4" x14ac:dyDescent="0.25">
      <c r="D34" s="47">
        <v>1.27213303374605E-2</v>
      </c>
    </row>
    <row r="35" spans="4:4" x14ac:dyDescent="0.25">
      <c r="D35" s="47">
        <v>1.2981711162262786E-2</v>
      </c>
    </row>
    <row r="36" spans="4:4" x14ac:dyDescent="0.25">
      <c r="D36" s="47">
        <v>1.321805298066748E-2</v>
      </c>
    </row>
    <row r="37" spans="4:4" x14ac:dyDescent="0.25">
      <c r="D37" s="47">
        <v>1.4700972376573964E-2</v>
      </c>
    </row>
    <row r="38" spans="4:4" x14ac:dyDescent="0.25">
      <c r="D38" s="47">
        <v>1.4872907668310441E-2</v>
      </c>
    </row>
    <row r="39" spans="4:4" x14ac:dyDescent="0.25">
      <c r="D39" s="47">
        <v>1.5409140253230378E-2</v>
      </c>
    </row>
    <row r="40" spans="4:4" x14ac:dyDescent="0.25">
      <c r="D40" s="47">
        <v>1.582041399208101E-2</v>
      </c>
    </row>
    <row r="41" spans="4:4" x14ac:dyDescent="0.25">
      <c r="D41" s="47">
        <v>1.5917499599018916E-2</v>
      </c>
    </row>
    <row r="42" spans="4:4" x14ac:dyDescent="0.25">
      <c r="D42" s="47">
        <v>1.6023745481492182E-2</v>
      </c>
    </row>
    <row r="43" spans="4:4" x14ac:dyDescent="0.25">
      <c r="D43" s="47">
        <v>1.6690596980866321E-2</v>
      </c>
    </row>
    <row r="44" spans="4:4" x14ac:dyDescent="0.25">
      <c r="D44" s="47">
        <v>1.7176031716001714E-2</v>
      </c>
    </row>
    <row r="45" spans="4:4" x14ac:dyDescent="0.25">
      <c r="D45" s="47">
        <v>1.8409915244437667E-2</v>
      </c>
    </row>
    <row r="46" spans="4:4" x14ac:dyDescent="0.25">
      <c r="D46" s="47">
        <v>1.8565821442180688E-2</v>
      </c>
    </row>
    <row r="47" spans="4:4" x14ac:dyDescent="0.25">
      <c r="D47" s="47">
        <v>1.8921218092625869E-2</v>
      </c>
    </row>
    <row r="48" spans="4:4" x14ac:dyDescent="0.25">
      <c r="D48" s="47">
        <v>1.9182292308580179E-2</v>
      </c>
    </row>
    <row r="49" spans="4:4" x14ac:dyDescent="0.25">
      <c r="D49" s="47">
        <v>2.0960467516429764E-2</v>
      </c>
    </row>
    <row r="50" spans="4:4" x14ac:dyDescent="0.25">
      <c r="D50" s="47">
        <v>2.1205465203386301E-2</v>
      </c>
    </row>
    <row r="51" spans="4:4" x14ac:dyDescent="0.25">
      <c r="D51" s="47">
        <v>2.1671641237321876E-2</v>
      </c>
    </row>
    <row r="52" spans="4:4" x14ac:dyDescent="0.25">
      <c r="D52" s="47">
        <v>2.1929924404750355E-2</v>
      </c>
    </row>
    <row r="53" spans="4:4" x14ac:dyDescent="0.25">
      <c r="D53" s="47">
        <v>2.1959992409966614E-2</v>
      </c>
    </row>
    <row r="54" spans="4:4" x14ac:dyDescent="0.25">
      <c r="D54" s="47">
        <v>2.2724290995066634E-2</v>
      </c>
    </row>
    <row r="55" spans="4:4" x14ac:dyDescent="0.25">
      <c r="D55" s="47">
        <v>2.3300490230129946E-2</v>
      </c>
    </row>
    <row r="56" spans="4:4" x14ac:dyDescent="0.25">
      <c r="D56" s="47">
        <v>2.4374197581434415E-2</v>
      </c>
    </row>
    <row r="57" spans="4:4" x14ac:dyDescent="0.25">
      <c r="D57" s="47">
        <v>2.4544147656060642E-2</v>
      </c>
    </row>
    <row r="58" spans="4:4" x14ac:dyDescent="0.25">
      <c r="D58" s="47">
        <v>2.473303888863234E-2</v>
      </c>
    </row>
    <row r="59" spans="4:4" x14ac:dyDescent="0.25">
      <c r="D59" s="47">
        <v>2.503987268428412E-2</v>
      </c>
    </row>
    <row r="60" spans="4:4" x14ac:dyDescent="0.25">
      <c r="D60" s="47">
        <v>2.5048678436508705E-2</v>
      </c>
    </row>
    <row r="61" spans="4:4" x14ac:dyDescent="0.25">
      <c r="D61" s="47">
        <v>2.5126548461120154E-2</v>
      </c>
    </row>
    <row r="62" spans="4:4" x14ac:dyDescent="0.25">
      <c r="D62" s="47">
        <v>2.6032329567945989E-2</v>
      </c>
    </row>
    <row r="63" spans="4:4" x14ac:dyDescent="0.25">
      <c r="D63" s="47">
        <v>2.6453396368360943E-2</v>
      </c>
    </row>
    <row r="64" spans="4:4" x14ac:dyDescent="0.25">
      <c r="D64" s="47">
        <v>2.6474077887624313E-2</v>
      </c>
    </row>
    <row r="65" spans="4:4" x14ac:dyDescent="0.25">
      <c r="D65" s="47">
        <v>2.8510545417441462E-2</v>
      </c>
    </row>
    <row r="66" spans="4:4" x14ac:dyDescent="0.25">
      <c r="D66" s="47">
        <v>2.9206374611655688E-2</v>
      </c>
    </row>
    <row r="67" spans="4:4" x14ac:dyDescent="0.25">
      <c r="D67" s="47">
        <v>2.9516755082963066E-2</v>
      </c>
    </row>
    <row r="68" spans="4:4" x14ac:dyDescent="0.25">
      <c r="D68" s="47">
        <v>3.1844313106352315E-2</v>
      </c>
    </row>
    <row r="69" spans="4:4" x14ac:dyDescent="0.25">
      <c r="D69" s="47">
        <v>3.1860111881818302E-2</v>
      </c>
    </row>
    <row r="70" spans="4:4" x14ac:dyDescent="0.25">
      <c r="D70" s="47">
        <v>3.2369707523968116E-2</v>
      </c>
    </row>
    <row r="71" spans="4:4" x14ac:dyDescent="0.25">
      <c r="D71" s="47">
        <v>3.2734553510644984E-2</v>
      </c>
    </row>
    <row r="72" spans="4:4" x14ac:dyDescent="0.25">
      <c r="D72" s="47">
        <v>3.3594874932568582E-2</v>
      </c>
    </row>
    <row r="73" spans="4:4" x14ac:dyDescent="0.25">
      <c r="D73" s="47">
        <v>3.4459193949662056E-2</v>
      </c>
    </row>
    <row r="74" spans="4:4" x14ac:dyDescent="0.25">
      <c r="D74" s="47">
        <v>3.6127339668993924E-2</v>
      </c>
    </row>
    <row r="75" spans="4:4" x14ac:dyDescent="0.25">
      <c r="D75" s="47">
        <v>3.6400778573687891E-2</v>
      </c>
    </row>
    <row r="76" spans="4:4" x14ac:dyDescent="0.25">
      <c r="D76" s="47">
        <v>3.8112826919134112E-2</v>
      </c>
    </row>
    <row r="77" spans="4:4" x14ac:dyDescent="0.25">
      <c r="D77" s="47">
        <v>4.2401749900935037E-2</v>
      </c>
    </row>
    <row r="78" spans="4:4" x14ac:dyDescent="0.25">
      <c r="D78" s="47">
        <v>4.2949620501320868E-2</v>
      </c>
    </row>
    <row r="79" spans="4:4" x14ac:dyDescent="0.25">
      <c r="D79" s="47">
        <v>4.2992390106566206E-2</v>
      </c>
    </row>
    <row r="80" spans="4:4" x14ac:dyDescent="0.25">
      <c r="D80" s="47">
        <v>4.5155977845168005E-2</v>
      </c>
    </row>
    <row r="81" spans="4:4" x14ac:dyDescent="0.25">
      <c r="D81" s="47">
        <v>4.5491650265299971E-2</v>
      </c>
    </row>
    <row r="82" spans="4:4" x14ac:dyDescent="0.25">
      <c r="D82" s="47">
        <v>4.9765678687909445E-2</v>
      </c>
    </row>
    <row r="83" spans="4:4" x14ac:dyDescent="0.25">
      <c r="D83" s="47">
        <v>5.0380078222009399E-2</v>
      </c>
    </row>
    <row r="84" spans="4:4" x14ac:dyDescent="0.25">
      <c r="D84" s="47">
        <v>5.1553714344437521E-2</v>
      </c>
    </row>
    <row r="85" spans="4:4" x14ac:dyDescent="0.25">
      <c r="D85" s="47">
        <v>5.17623802897045E-2</v>
      </c>
    </row>
    <row r="86" spans="4:4" x14ac:dyDescent="0.25">
      <c r="D86" s="47">
        <v>5.2792304685672815E-2</v>
      </c>
    </row>
    <row r="87" spans="4:4" x14ac:dyDescent="0.25">
      <c r="D87" s="47">
        <v>5.3953505708550974E-2</v>
      </c>
    </row>
    <row r="88" spans="4:4" x14ac:dyDescent="0.25">
      <c r="D88" s="47">
        <v>5.6287625611200376E-2</v>
      </c>
    </row>
    <row r="89" spans="4:4" x14ac:dyDescent="0.25">
      <c r="D89" s="47">
        <v>5.6972376517767979E-2</v>
      </c>
    </row>
    <row r="90" spans="4:4" x14ac:dyDescent="0.25">
      <c r="D90" s="47">
        <v>5.7807188382158578E-2</v>
      </c>
    </row>
    <row r="91" spans="4:4" x14ac:dyDescent="0.25">
      <c r="D91" s="47">
        <v>6.0752241208414472E-2</v>
      </c>
    </row>
    <row r="92" spans="4:4" x14ac:dyDescent="0.25">
      <c r="D92" s="47">
        <v>6.1344799483858729E-2</v>
      </c>
    </row>
    <row r="93" spans="4:4" x14ac:dyDescent="0.25">
      <c r="D93" s="47">
        <v>6.2414834969635964E-2</v>
      </c>
    </row>
    <row r="94" spans="4:4" x14ac:dyDescent="0.25">
      <c r="D94" s="47">
        <v>6.2499205860396208E-2</v>
      </c>
    </row>
    <row r="95" spans="4:4" x14ac:dyDescent="0.25">
      <c r="D95" s="47">
        <v>6.2688839775282446E-2</v>
      </c>
    </row>
    <row r="96" spans="4:4" x14ac:dyDescent="0.25">
      <c r="D96" s="47">
        <v>6.2906155059154575E-2</v>
      </c>
    </row>
    <row r="97" spans="4:4" x14ac:dyDescent="0.25">
      <c r="D97" s="47">
        <v>6.3499059103209188E-2</v>
      </c>
    </row>
    <row r="98" spans="4:4" x14ac:dyDescent="0.25">
      <c r="D98" s="47">
        <v>6.5007273723225067E-2</v>
      </c>
    </row>
    <row r="99" spans="4:4" x14ac:dyDescent="0.25">
      <c r="D99" s="47">
        <v>6.6550204294086618E-2</v>
      </c>
    </row>
    <row r="100" spans="4:4" x14ac:dyDescent="0.25">
      <c r="D100" s="47">
        <v>6.6680106287841406E-2</v>
      </c>
    </row>
    <row r="101" spans="4:4" x14ac:dyDescent="0.25">
      <c r="D101" s="47">
        <v>6.6921217502723757E-2</v>
      </c>
    </row>
    <row r="102" spans="4:4" x14ac:dyDescent="0.25">
      <c r="D102" s="47">
        <v>6.7223781172088506E-2</v>
      </c>
    </row>
    <row r="103" spans="4:4" x14ac:dyDescent="0.25">
      <c r="D103" s="47">
        <v>6.8734501937668988E-2</v>
      </c>
    </row>
    <row r="104" spans="4:4" x14ac:dyDescent="0.25">
      <c r="D104" s="47">
        <v>6.9422171087894016E-2</v>
      </c>
    </row>
    <row r="105" spans="4:4" x14ac:dyDescent="0.25">
      <c r="D105" s="47">
        <v>7.079703752910621E-2</v>
      </c>
    </row>
    <row r="106" spans="4:4" x14ac:dyDescent="0.25">
      <c r="D106" s="47">
        <v>7.0860715827912285E-2</v>
      </c>
    </row>
    <row r="107" spans="4:4" x14ac:dyDescent="0.25">
      <c r="D107" s="47">
        <v>7.1193039799106433E-2</v>
      </c>
    </row>
    <row r="108" spans="4:4" x14ac:dyDescent="0.25">
      <c r="D108" s="47">
        <v>7.1635335444428308E-2</v>
      </c>
    </row>
    <row r="109" spans="4:4" x14ac:dyDescent="0.25">
      <c r="D109" s="47">
        <v>7.1858688632060214E-2</v>
      </c>
    </row>
    <row r="110" spans="4:4" x14ac:dyDescent="0.25">
      <c r="D110" s="47">
        <v>7.4100014927841337E-2</v>
      </c>
    </row>
    <row r="111" spans="4:4" x14ac:dyDescent="0.25">
      <c r="D111" s="47">
        <v>7.6070288829236429E-2</v>
      </c>
    </row>
    <row r="112" spans="4:4" x14ac:dyDescent="0.25">
      <c r="D112" s="47">
        <v>7.7206692811983613E-2</v>
      </c>
    </row>
    <row r="113" spans="4:4" x14ac:dyDescent="0.25">
      <c r="D113" s="47">
        <v>7.8742429803037722E-2</v>
      </c>
    </row>
    <row r="114" spans="4:4" x14ac:dyDescent="0.25">
      <c r="D114" s="47">
        <v>7.983671629388904E-2</v>
      </c>
    </row>
    <row r="115" spans="4:4" x14ac:dyDescent="0.25">
      <c r="D115" s="47">
        <v>8.2046570774904723E-2</v>
      </c>
    </row>
    <row r="116" spans="4:4" x14ac:dyDescent="0.25">
      <c r="D116" s="47">
        <v>8.2205970869654449E-2</v>
      </c>
    </row>
    <row r="117" spans="4:4" x14ac:dyDescent="0.25">
      <c r="D117" s="47">
        <v>8.3108691053310341E-2</v>
      </c>
    </row>
    <row r="118" spans="4:4" x14ac:dyDescent="0.25">
      <c r="D118" s="47">
        <v>8.4216878849029758E-2</v>
      </c>
    </row>
    <row r="119" spans="4:4" x14ac:dyDescent="0.25">
      <c r="D119" s="47">
        <v>8.5024133149474879E-2</v>
      </c>
    </row>
    <row r="120" spans="4:4" x14ac:dyDescent="0.25">
      <c r="D120" s="47">
        <v>8.5774640225020737E-2</v>
      </c>
    </row>
    <row r="121" spans="4:4" x14ac:dyDescent="0.25">
      <c r="D121" s="47">
        <v>8.8224990435081516E-2</v>
      </c>
    </row>
    <row r="122" spans="4:4" x14ac:dyDescent="0.25">
      <c r="D122" s="47">
        <v>8.8345941572370426E-2</v>
      </c>
    </row>
    <row r="123" spans="4:4" x14ac:dyDescent="0.25">
      <c r="D123" s="47">
        <v>8.8660246232810047E-2</v>
      </c>
    </row>
    <row r="124" spans="4:4" x14ac:dyDescent="0.25">
      <c r="D124" s="47">
        <v>8.8818207910828159E-2</v>
      </c>
    </row>
    <row r="125" spans="4:4" x14ac:dyDescent="0.25">
      <c r="D125" s="47">
        <v>8.9457862838311017E-2</v>
      </c>
    </row>
    <row r="126" spans="4:4" x14ac:dyDescent="0.25">
      <c r="D126" s="47">
        <v>9.1422883998219656E-2</v>
      </c>
    </row>
    <row r="127" spans="4:4" x14ac:dyDescent="0.25">
      <c r="D127" s="47">
        <v>9.1444389984811178E-2</v>
      </c>
    </row>
    <row r="128" spans="4:4" x14ac:dyDescent="0.25">
      <c r="D128" s="47">
        <v>9.1603404015979786E-2</v>
      </c>
    </row>
    <row r="129" spans="4:4" x14ac:dyDescent="0.25">
      <c r="D129" s="47">
        <v>9.62126571698496E-2</v>
      </c>
    </row>
    <row r="130" spans="4:4" x14ac:dyDescent="0.25">
      <c r="D130" s="47">
        <v>9.6325016771739921E-2</v>
      </c>
    </row>
    <row r="131" spans="4:4" x14ac:dyDescent="0.25">
      <c r="D131" s="47">
        <v>9.6661855426499868E-2</v>
      </c>
    </row>
    <row r="132" spans="4:4" x14ac:dyDescent="0.25">
      <c r="D132" s="47">
        <v>9.8020729419870375E-2</v>
      </c>
    </row>
    <row r="133" spans="4:4" x14ac:dyDescent="0.25">
      <c r="D133" s="47">
        <v>9.9351638575338477E-2</v>
      </c>
    </row>
    <row r="134" spans="4:4" x14ac:dyDescent="0.25">
      <c r="D134" s="47">
        <v>0.1011408658132546</v>
      </c>
    </row>
    <row r="135" spans="4:4" x14ac:dyDescent="0.25">
      <c r="D135" s="47">
        <v>0.10394824155092894</v>
      </c>
    </row>
    <row r="136" spans="4:4" x14ac:dyDescent="0.25">
      <c r="D136" s="47">
        <v>0.10446316662018845</v>
      </c>
    </row>
    <row r="137" spans="4:4" x14ac:dyDescent="0.25">
      <c r="D137" s="47">
        <v>0.10561305319306709</v>
      </c>
    </row>
    <row r="138" spans="4:4" x14ac:dyDescent="0.25">
      <c r="D138" s="47">
        <v>0.10777823752784613</v>
      </c>
    </row>
    <row r="139" spans="4:4" x14ac:dyDescent="0.25">
      <c r="D139" s="47">
        <v>0.10940770719816489</v>
      </c>
    </row>
    <row r="140" spans="4:4" x14ac:dyDescent="0.25">
      <c r="D140" s="47">
        <v>0.11010537639574283</v>
      </c>
    </row>
    <row r="141" spans="4:4" x14ac:dyDescent="0.25">
      <c r="D141" s="47">
        <v>0.11355365773898125</v>
      </c>
    </row>
    <row r="142" spans="4:4" x14ac:dyDescent="0.25">
      <c r="D142" s="47">
        <v>0.11358286428097733</v>
      </c>
    </row>
    <row r="143" spans="4:4" x14ac:dyDescent="0.25">
      <c r="D143" s="47">
        <v>0.11555421331100885</v>
      </c>
    </row>
    <row r="144" spans="4:4" x14ac:dyDescent="0.25">
      <c r="D144" s="47">
        <v>0.11619751466399346</v>
      </c>
    </row>
    <row r="145" spans="4:4" x14ac:dyDescent="0.25">
      <c r="D145" s="47">
        <v>0.11753044413865905</v>
      </c>
    </row>
    <row r="146" spans="4:4" x14ac:dyDescent="0.25">
      <c r="D146" s="47">
        <v>0.11949347293248981</v>
      </c>
    </row>
    <row r="147" spans="4:4" x14ac:dyDescent="0.25">
      <c r="D147" s="47">
        <v>0.1236425049962652</v>
      </c>
    </row>
    <row r="148" spans="4:4" x14ac:dyDescent="0.25">
      <c r="D148" s="47">
        <v>0.12594148239395894</v>
      </c>
    </row>
    <row r="149" spans="4:4" x14ac:dyDescent="0.25">
      <c r="D149" s="47">
        <v>0.12752288521080954</v>
      </c>
    </row>
    <row r="150" spans="4:4" x14ac:dyDescent="0.25">
      <c r="D150" s="47">
        <v>0.12888473333811004</v>
      </c>
    </row>
    <row r="151" spans="4:4" x14ac:dyDescent="0.25">
      <c r="D151" s="47">
        <v>0.13123181275758444</v>
      </c>
    </row>
    <row r="152" spans="4:4" x14ac:dyDescent="0.25">
      <c r="D152" s="47">
        <v>0.13187557589580831</v>
      </c>
    </row>
    <row r="153" spans="4:4" x14ac:dyDescent="0.25">
      <c r="D153" s="47">
        <v>0.14088682870347641</v>
      </c>
    </row>
    <row r="154" spans="4:4" x14ac:dyDescent="0.25">
      <c r="D154" s="47">
        <v>0.14306216783189096</v>
      </c>
    </row>
    <row r="155" spans="4:4" x14ac:dyDescent="0.25">
      <c r="D155" s="47">
        <v>0.14381840934529477</v>
      </c>
    </row>
    <row r="156" spans="4:4" x14ac:dyDescent="0.25">
      <c r="D156" s="47">
        <v>0.14853557326496747</v>
      </c>
    </row>
    <row r="157" spans="4:4" x14ac:dyDescent="0.25">
      <c r="D157" s="47">
        <v>0.15403609870466867</v>
      </c>
    </row>
    <row r="158" spans="4:4" x14ac:dyDescent="0.25">
      <c r="D158" s="47">
        <v>0.15467244760027782</v>
      </c>
    </row>
    <row r="159" spans="4:4" x14ac:dyDescent="0.25">
      <c r="D159" s="47">
        <v>0.1571786750709514</v>
      </c>
    </row>
    <row r="160" spans="4:4" x14ac:dyDescent="0.25">
      <c r="D160" s="47">
        <v>0.163314068464708</v>
      </c>
    </row>
    <row r="161" spans="4:4" x14ac:dyDescent="0.25">
      <c r="D161" s="47">
        <v>0.16632066465008602</v>
      </c>
    </row>
    <row r="162" spans="4:4" x14ac:dyDescent="0.25">
      <c r="D162" s="47">
        <v>0.16889300640561541</v>
      </c>
    </row>
    <row r="163" spans="4:4" x14ac:dyDescent="0.25">
      <c r="D163" s="47">
        <v>0.17002036199720388</v>
      </c>
    </row>
    <row r="164" spans="4:4" x14ac:dyDescent="0.25">
      <c r="D164" s="47">
        <v>0.18534595490519787</v>
      </c>
    </row>
    <row r="165" spans="4:4" x14ac:dyDescent="0.25">
      <c r="D165" s="47">
        <v>0.19141101758576501</v>
      </c>
    </row>
    <row r="166" spans="4:4" x14ac:dyDescent="0.25">
      <c r="D166" s="47">
        <v>0.19244618156773108</v>
      </c>
    </row>
    <row r="167" spans="4:4" ht="15.75" thickBot="1" x14ac:dyDescent="0.3">
      <c r="D167" s="48">
        <v>0.21620496941559886</v>
      </c>
    </row>
    <row r="169" spans="4:4" x14ac:dyDescent="0.25">
      <c r="D169" s="45">
        <f>AVERAGE(D6:D167)</f>
        <v>6.1636048871418922E-2</v>
      </c>
    </row>
    <row r="170" spans="4:4" x14ac:dyDescent="0.25">
      <c r="D170" s="81">
        <f t="shared" ref="D170" si="0">MAX(D6:D167)</f>
        <v>0.21620496941559886</v>
      </c>
    </row>
    <row r="172" spans="4:4" x14ac:dyDescent="0.25">
      <c r="D172" s="62"/>
    </row>
  </sheetData>
  <sortState ref="D7:D167">
    <sortCondition ref="D6:D167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69"/>
  <sheetViews>
    <sheetView workbookViewId="0">
      <selection activeCell="F22" sqref="F22"/>
    </sheetView>
  </sheetViews>
  <sheetFormatPr defaultRowHeight="15" x14ac:dyDescent="0.25"/>
  <cols>
    <col min="1" max="1" width="13.5703125" style="6" customWidth="1"/>
    <col min="2" max="2" width="8.85546875" style="46"/>
  </cols>
  <sheetData>
    <row r="1" spans="1:6" x14ac:dyDescent="0.25">
      <c r="A1" s="42" t="s">
        <v>171</v>
      </c>
    </row>
    <row r="2" spans="1:6" x14ac:dyDescent="0.25">
      <c r="A2" s="43" t="s">
        <v>172</v>
      </c>
    </row>
    <row r="3" spans="1:6" x14ac:dyDescent="0.25">
      <c r="A3" s="107" t="s">
        <v>166</v>
      </c>
      <c r="B3"/>
    </row>
    <row r="4" spans="1:6" ht="15.75" thickBot="1" x14ac:dyDescent="0.3">
      <c r="A4" s="108"/>
      <c r="B4"/>
    </row>
    <row r="5" spans="1:6" ht="15.75" thickBot="1" x14ac:dyDescent="0.3">
      <c r="A5" s="15"/>
      <c r="B5" s="17" t="s">
        <v>167</v>
      </c>
    </row>
    <row r="6" spans="1:6" x14ac:dyDescent="0.25">
      <c r="A6" s="25" t="s">
        <v>147</v>
      </c>
      <c r="B6" s="63">
        <v>2.3278190598198818</v>
      </c>
      <c r="C6">
        <v>1</v>
      </c>
      <c r="D6" s="79" t="s">
        <v>183</v>
      </c>
      <c r="E6">
        <v>2</v>
      </c>
      <c r="F6" s="80">
        <f>100*E6/162</f>
        <v>1.2345679012345678</v>
      </c>
    </row>
    <row r="7" spans="1:6" x14ac:dyDescent="0.25">
      <c r="A7" s="27" t="s">
        <v>8</v>
      </c>
      <c r="B7" s="65">
        <v>2.4906811972255589</v>
      </c>
      <c r="C7">
        <f>1+C6</f>
        <v>2</v>
      </c>
      <c r="D7" s="79" t="s">
        <v>191</v>
      </c>
      <c r="E7">
        <v>12</v>
      </c>
      <c r="F7" s="80">
        <f t="shared" ref="F7:F15" si="0">100*E7/162</f>
        <v>7.4074074074074074</v>
      </c>
    </row>
    <row r="8" spans="1:6" x14ac:dyDescent="0.25">
      <c r="A8" s="27" t="s">
        <v>146</v>
      </c>
      <c r="B8" s="65">
        <v>10.62020692264656</v>
      </c>
      <c r="C8">
        <v>1</v>
      </c>
      <c r="D8" s="79" t="s">
        <v>190</v>
      </c>
      <c r="E8">
        <v>46</v>
      </c>
      <c r="F8" s="80">
        <f t="shared" si="0"/>
        <v>28.395061728395063</v>
      </c>
    </row>
    <row r="9" spans="1:6" x14ac:dyDescent="0.25">
      <c r="A9" s="27" t="s">
        <v>107</v>
      </c>
      <c r="B9" s="65">
        <v>10.952664951893798</v>
      </c>
      <c r="C9">
        <f t="shared" ref="C9:C71" si="1">1+C8</f>
        <v>2</v>
      </c>
      <c r="D9" s="79" t="s">
        <v>184</v>
      </c>
      <c r="E9">
        <v>24</v>
      </c>
      <c r="F9" s="80">
        <f t="shared" si="0"/>
        <v>14.814814814814815</v>
      </c>
    </row>
    <row r="10" spans="1:6" x14ac:dyDescent="0.25">
      <c r="A10" s="27" t="s">
        <v>28</v>
      </c>
      <c r="B10" s="65">
        <v>12.484528734128668</v>
      </c>
      <c r="C10">
        <f t="shared" si="1"/>
        <v>3</v>
      </c>
      <c r="D10" s="79" t="s">
        <v>185</v>
      </c>
      <c r="E10">
        <v>30</v>
      </c>
      <c r="F10" s="80">
        <f t="shared" si="0"/>
        <v>18.518518518518519</v>
      </c>
    </row>
    <row r="11" spans="1:6" x14ac:dyDescent="0.25">
      <c r="A11" s="27" t="s">
        <v>155</v>
      </c>
      <c r="B11" s="65">
        <v>13.271169600776751</v>
      </c>
      <c r="C11">
        <f t="shared" si="1"/>
        <v>4</v>
      </c>
      <c r="D11" s="79" t="s">
        <v>186</v>
      </c>
      <c r="E11">
        <v>9</v>
      </c>
      <c r="F11" s="80">
        <f t="shared" si="0"/>
        <v>5.5555555555555554</v>
      </c>
    </row>
    <row r="12" spans="1:6" x14ac:dyDescent="0.25">
      <c r="A12" s="27" t="s">
        <v>96</v>
      </c>
      <c r="B12" s="65">
        <v>14.700254871633176</v>
      </c>
      <c r="C12">
        <f t="shared" si="1"/>
        <v>5</v>
      </c>
      <c r="D12" s="79" t="s">
        <v>187</v>
      </c>
      <c r="E12">
        <v>16</v>
      </c>
      <c r="F12" s="80">
        <f t="shared" si="0"/>
        <v>9.8765432098765427</v>
      </c>
    </row>
    <row r="13" spans="1:6" x14ac:dyDescent="0.25">
      <c r="A13" s="27" t="s">
        <v>5</v>
      </c>
      <c r="B13" s="65">
        <v>16.132011208043203</v>
      </c>
      <c r="C13">
        <f t="shared" si="1"/>
        <v>6</v>
      </c>
      <c r="D13" s="79" t="s">
        <v>188</v>
      </c>
      <c r="E13">
        <v>10</v>
      </c>
      <c r="F13" s="80">
        <f t="shared" si="0"/>
        <v>6.1728395061728394</v>
      </c>
    </row>
    <row r="14" spans="1:6" x14ac:dyDescent="0.25">
      <c r="A14" s="27" t="s">
        <v>31</v>
      </c>
      <c r="B14" s="65">
        <v>17.25245813967905</v>
      </c>
      <c r="C14">
        <f t="shared" si="1"/>
        <v>7</v>
      </c>
      <c r="D14" s="79" t="s">
        <v>192</v>
      </c>
      <c r="E14">
        <v>8</v>
      </c>
      <c r="F14" s="80">
        <f t="shared" si="0"/>
        <v>4.9382716049382713</v>
      </c>
    </row>
    <row r="15" spans="1:6" x14ac:dyDescent="0.25">
      <c r="A15" s="27" t="s">
        <v>57</v>
      </c>
      <c r="B15" s="65">
        <v>17.507907378725879</v>
      </c>
      <c r="C15">
        <f t="shared" si="1"/>
        <v>8</v>
      </c>
      <c r="D15" s="79" t="s">
        <v>189</v>
      </c>
      <c r="E15">
        <v>5</v>
      </c>
      <c r="F15" s="80">
        <f t="shared" si="0"/>
        <v>3.0864197530864197</v>
      </c>
    </row>
    <row r="16" spans="1:6" x14ac:dyDescent="0.25">
      <c r="A16" s="27" t="s">
        <v>26</v>
      </c>
      <c r="B16" s="65">
        <v>18.400049193723881</v>
      </c>
      <c r="C16">
        <f t="shared" si="1"/>
        <v>9</v>
      </c>
    </row>
    <row r="17" spans="1:5" x14ac:dyDescent="0.25">
      <c r="A17" s="27" t="s">
        <v>24</v>
      </c>
      <c r="B17" s="65">
        <v>20.594142129677536</v>
      </c>
      <c r="C17">
        <f t="shared" si="1"/>
        <v>10</v>
      </c>
    </row>
    <row r="18" spans="1:5" x14ac:dyDescent="0.25">
      <c r="A18" s="27" t="s">
        <v>22</v>
      </c>
      <c r="B18" s="65">
        <v>22.218897574855227</v>
      </c>
      <c r="C18">
        <f t="shared" si="1"/>
        <v>11</v>
      </c>
      <c r="E18">
        <f>SUM(E6:E17)</f>
        <v>162</v>
      </c>
    </row>
    <row r="19" spans="1:5" x14ac:dyDescent="0.25">
      <c r="A19" s="27" t="s">
        <v>14</v>
      </c>
      <c r="B19" s="65">
        <v>24.415048628096251</v>
      </c>
      <c r="C19">
        <f t="shared" si="1"/>
        <v>12</v>
      </c>
    </row>
    <row r="20" spans="1:5" x14ac:dyDescent="0.25">
      <c r="A20" s="27" t="s">
        <v>122</v>
      </c>
      <c r="B20" s="65">
        <v>26.051560412628341</v>
      </c>
      <c r="C20">
        <v>1</v>
      </c>
    </row>
    <row r="21" spans="1:5" x14ac:dyDescent="0.25">
      <c r="A21" s="27" t="s">
        <v>39</v>
      </c>
      <c r="B21" s="65">
        <v>26.574164987095486</v>
      </c>
      <c r="C21">
        <f t="shared" si="1"/>
        <v>2</v>
      </c>
    </row>
    <row r="22" spans="1:5" x14ac:dyDescent="0.25">
      <c r="A22" s="27" t="s">
        <v>101</v>
      </c>
      <c r="B22" s="65">
        <v>26.699176001683455</v>
      </c>
      <c r="C22">
        <f t="shared" si="1"/>
        <v>3</v>
      </c>
    </row>
    <row r="23" spans="1:5" x14ac:dyDescent="0.25">
      <c r="A23" s="27" t="s">
        <v>37</v>
      </c>
      <c r="B23" s="65">
        <v>27.034790650971132</v>
      </c>
      <c r="C23">
        <f t="shared" si="1"/>
        <v>4</v>
      </c>
    </row>
    <row r="24" spans="1:5" x14ac:dyDescent="0.25">
      <c r="A24" s="27" t="s">
        <v>137</v>
      </c>
      <c r="B24" s="65">
        <v>29.486002173781937</v>
      </c>
      <c r="C24">
        <f t="shared" si="1"/>
        <v>5</v>
      </c>
    </row>
    <row r="25" spans="1:5" x14ac:dyDescent="0.25">
      <c r="A25" s="27" t="s">
        <v>29</v>
      </c>
      <c r="B25" s="65">
        <v>30.140821749099672</v>
      </c>
      <c r="C25">
        <f t="shared" si="1"/>
        <v>6</v>
      </c>
    </row>
    <row r="26" spans="1:5" x14ac:dyDescent="0.25">
      <c r="A26" s="27" t="s">
        <v>11</v>
      </c>
      <c r="B26" s="65">
        <v>31.228994195938643</v>
      </c>
      <c r="C26">
        <f t="shared" si="1"/>
        <v>7</v>
      </c>
    </row>
    <row r="27" spans="1:5" x14ac:dyDescent="0.25">
      <c r="A27" s="27" t="s">
        <v>61</v>
      </c>
      <c r="B27" s="65">
        <v>32.267938941707179</v>
      </c>
      <c r="C27">
        <f t="shared" si="1"/>
        <v>8</v>
      </c>
    </row>
    <row r="28" spans="1:5" x14ac:dyDescent="0.25">
      <c r="A28" s="27" t="s">
        <v>17</v>
      </c>
      <c r="B28" s="65">
        <v>32.36029842361966</v>
      </c>
      <c r="C28">
        <f t="shared" si="1"/>
        <v>9</v>
      </c>
    </row>
    <row r="29" spans="1:5" x14ac:dyDescent="0.25">
      <c r="A29" s="27" t="s">
        <v>19</v>
      </c>
      <c r="B29" s="65">
        <v>32.944337406358024</v>
      </c>
      <c r="C29">
        <f t="shared" si="1"/>
        <v>10</v>
      </c>
    </row>
    <row r="30" spans="1:5" x14ac:dyDescent="0.25">
      <c r="A30" s="27" t="s">
        <v>23</v>
      </c>
      <c r="B30" s="65">
        <v>33.414701360669739</v>
      </c>
      <c r="C30">
        <f t="shared" si="1"/>
        <v>11</v>
      </c>
    </row>
    <row r="31" spans="1:5" x14ac:dyDescent="0.25">
      <c r="A31" s="27" t="s">
        <v>138</v>
      </c>
      <c r="B31" s="65">
        <v>33.428987166745387</v>
      </c>
      <c r="C31">
        <f t="shared" si="1"/>
        <v>12</v>
      </c>
    </row>
    <row r="32" spans="1:5" x14ac:dyDescent="0.25">
      <c r="A32" s="27" t="s">
        <v>105</v>
      </c>
      <c r="B32" s="65">
        <v>34.580238531390314</v>
      </c>
      <c r="C32">
        <f t="shared" si="1"/>
        <v>13</v>
      </c>
    </row>
    <row r="33" spans="1:3" x14ac:dyDescent="0.25">
      <c r="A33" s="27" t="s">
        <v>18</v>
      </c>
      <c r="B33" s="65">
        <v>36.06671933025634</v>
      </c>
      <c r="C33">
        <f t="shared" si="1"/>
        <v>14</v>
      </c>
    </row>
    <row r="34" spans="1:3" x14ac:dyDescent="0.25">
      <c r="A34" s="27" t="s">
        <v>9</v>
      </c>
      <c r="B34" s="65">
        <v>36.413026961411212</v>
      </c>
      <c r="C34">
        <f t="shared" si="1"/>
        <v>15</v>
      </c>
    </row>
    <row r="35" spans="1:3" x14ac:dyDescent="0.25">
      <c r="A35" s="27" t="s">
        <v>40</v>
      </c>
      <c r="B35" s="65">
        <v>37.475728149551998</v>
      </c>
      <c r="C35">
        <f t="shared" si="1"/>
        <v>16</v>
      </c>
    </row>
    <row r="36" spans="1:3" x14ac:dyDescent="0.25">
      <c r="A36" s="27" t="s">
        <v>52</v>
      </c>
      <c r="B36" s="65">
        <v>37.666763753090699</v>
      </c>
      <c r="C36">
        <f t="shared" si="1"/>
        <v>17</v>
      </c>
    </row>
    <row r="37" spans="1:3" x14ac:dyDescent="0.25">
      <c r="A37" s="27" t="s">
        <v>90</v>
      </c>
      <c r="B37" s="65">
        <v>38.010300187707145</v>
      </c>
      <c r="C37">
        <f t="shared" si="1"/>
        <v>18</v>
      </c>
    </row>
    <row r="38" spans="1:3" x14ac:dyDescent="0.25">
      <c r="A38" s="27" t="s">
        <v>36</v>
      </c>
      <c r="B38" s="65">
        <v>38.192409773857968</v>
      </c>
      <c r="C38">
        <f t="shared" si="1"/>
        <v>19</v>
      </c>
    </row>
    <row r="39" spans="1:3" x14ac:dyDescent="0.25">
      <c r="A39" s="27" t="s">
        <v>70</v>
      </c>
      <c r="B39" s="65">
        <v>38.261507246523024</v>
      </c>
      <c r="C39">
        <f t="shared" si="1"/>
        <v>20</v>
      </c>
    </row>
    <row r="40" spans="1:3" x14ac:dyDescent="0.25">
      <c r="A40" s="27" t="s">
        <v>148</v>
      </c>
      <c r="B40" s="65">
        <v>39.531218436659309</v>
      </c>
      <c r="C40">
        <f t="shared" si="1"/>
        <v>21</v>
      </c>
    </row>
    <row r="41" spans="1:3" x14ac:dyDescent="0.25">
      <c r="A41" s="27" t="s">
        <v>7</v>
      </c>
      <c r="B41" s="65">
        <v>39.880465625890722</v>
      </c>
      <c r="C41">
        <f t="shared" si="1"/>
        <v>22</v>
      </c>
    </row>
    <row r="42" spans="1:3" x14ac:dyDescent="0.25">
      <c r="A42" s="27" t="s">
        <v>154</v>
      </c>
      <c r="B42" s="65">
        <v>39.956539792399994</v>
      </c>
      <c r="C42">
        <f t="shared" si="1"/>
        <v>23</v>
      </c>
    </row>
    <row r="43" spans="1:3" x14ac:dyDescent="0.25">
      <c r="A43" s="27" t="s">
        <v>106</v>
      </c>
      <c r="B43" s="65">
        <v>40.384949573919542</v>
      </c>
      <c r="C43">
        <f t="shared" si="1"/>
        <v>24</v>
      </c>
    </row>
    <row r="44" spans="1:3" x14ac:dyDescent="0.25">
      <c r="A44" s="27" t="s">
        <v>20</v>
      </c>
      <c r="B44" s="65">
        <v>40.940349783781429</v>
      </c>
      <c r="C44">
        <f t="shared" si="1"/>
        <v>25</v>
      </c>
    </row>
    <row r="45" spans="1:3" x14ac:dyDescent="0.25">
      <c r="A45" s="27" t="s">
        <v>127</v>
      </c>
      <c r="B45" s="65">
        <v>40.960822294962377</v>
      </c>
      <c r="C45">
        <f t="shared" si="1"/>
        <v>26</v>
      </c>
    </row>
    <row r="46" spans="1:3" x14ac:dyDescent="0.25">
      <c r="A46" s="27" t="s">
        <v>47</v>
      </c>
      <c r="B46" s="65">
        <v>41.624145104672742</v>
      </c>
      <c r="C46">
        <f t="shared" si="1"/>
        <v>27</v>
      </c>
    </row>
    <row r="47" spans="1:3" x14ac:dyDescent="0.25">
      <c r="A47" s="27" t="s">
        <v>139</v>
      </c>
      <c r="B47" s="65">
        <v>41.773189159855995</v>
      </c>
      <c r="C47">
        <f t="shared" si="1"/>
        <v>28</v>
      </c>
    </row>
    <row r="48" spans="1:3" x14ac:dyDescent="0.25">
      <c r="A48" s="27" t="s">
        <v>129</v>
      </c>
      <c r="B48" s="65">
        <v>42.822945174704948</v>
      </c>
      <c r="C48">
        <f t="shared" si="1"/>
        <v>29</v>
      </c>
    </row>
    <row r="49" spans="1:3" x14ac:dyDescent="0.25">
      <c r="A49" s="27" t="s">
        <v>109</v>
      </c>
      <c r="B49" s="65">
        <v>43.076737177019801</v>
      </c>
      <c r="C49">
        <f t="shared" si="1"/>
        <v>30</v>
      </c>
    </row>
    <row r="50" spans="1:3" x14ac:dyDescent="0.25">
      <c r="A50" s="27" t="s">
        <v>35</v>
      </c>
      <c r="B50" s="65">
        <v>43.757013583077836</v>
      </c>
      <c r="C50">
        <f t="shared" si="1"/>
        <v>31</v>
      </c>
    </row>
    <row r="51" spans="1:3" x14ac:dyDescent="0.25">
      <c r="A51" s="27" t="s">
        <v>95</v>
      </c>
      <c r="B51" s="65">
        <v>43.765521181085667</v>
      </c>
      <c r="C51">
        <f t="shared" si="1"/>
        <v>32</v>
      </c>
    </row>
    <row r="52" spans="1:3" x14ac:dyDescent="0.25">
      <c r="A52" s="27" t="s">
        <v>21</v>
      </c>
      <c r="B52" s="65">
        <v>43.872542797550345</v>
      </c>
      <c r="C52">
        <f t="shared" si="1"/>
        <v>33</v>
      </c>
    </row>
    <row r="53" spans="1:3" x14ac:dyDescent="0.25">
      <c r="A53" s="27" t="s">
        <v>34</v>
      </c>
      <c r="B53" s="65">
        <v>44.618105152515774</v>
      </c>
      <c r="C53">
        <f t="shared" si="1"/>
        <v>34</v>
      </c>
    </row>
    <row r="54" spans="1:3" x14ac:dyDescent="0.25">
      <c r="A54" s="27" t="s">
        <v>130</v>
      </c>
      <c r="B54" s="65">
        <v>45.005380623793847</v>
      </c>
      <c r="C54">
        <f t="shared" si="1"/>
        <v>35</v>
      </c>
    </row>
    <row r="55" spans="1:3" x14ac:dyDescent="0.25">
      <c r="A55" s="27" t="s">
        <v>120</v>
      </c>
      <c r="B55" s="65">
        <v>45.337820746367591</v>
      </c>
      <c r="C55">
        <f t="shared" si="1"/>
        <v>36</v>
      </c>
    </row>
    <row r="56" spans="1:3" x14ac:dyDescent="0.25">
      <c r="A56" s="27" t="s">
        <v>62</v>
      </c>
      <c r="B56" s="65">
        <v>45.946159482466051</v>
      </c>
      <c r="C56">
        <f t="shared" si="1"/>
        <v>37</v>
      </c>
    </row>
    <row r="57" spans="1:3" x14ac:dyDescent="0.25">
      <c r="A57" s="27" t="s">
        <v>27</v>
      </c>
      <c r="B57" s="65">
        <v>46.547933692632881</v>
      </c>
      <c r="C57">
        <f t="shared" si="1"/>
        <v>38</v>
      </c>
    </row>
    <row r="58" spans="1:3" x14ac:dyDescent="0.25">
      <c r="A58" s="27" t="s">
        <v>48</v>
      </c>
      <c r="B58" s="65">
        <v>46.909885844051225</v>
      </c>
      <c r="C58">
        <f t="shared" si="1"/>
        <v>39</v>
      </c>
    </row>
    <row r="59" spans="1:3" x14ac:dyDescent="0.25">
      <c r="A59" s="27" t="s">
        <v>25</v>
      </c>
      <c r="B59" s="65">
        <v>46.984692421589983</v>
      </c>
      <c r="C59">
        <f t="shared" si="1"/>
        <v>40</v>
      </c>
    </row>
    <row r="60" spans="1:3" x14ac:dyDescent="0.25">
      <c r="A60" s="27" t="s">
        <v>143</v>
      </c>
      <c r="B60" s="65">
        <v>47.050610708420457</v>
      </c>
      <c r="C60">
        <f t="shared" si="1"/>
        <v>41</v>
      </c>
    </row>
    <row r="61" spans="1:3" x14ac:dyDescent="0.25">
      <c r="A61" s="27" t="s">
        <v>38</v>
      </c>
      <c r="B61" s="65">
        <v>48.299017840290077</v>
      </c>
      <c r="C61">
        <f t="shared" si="1"/>
        <v>42</v>
      </c>
    </row>
    <row r="62" spans="1:3" x14ac:dyDescent="0.25">
      <c r="A62" s="27" t="s">
        <v>151</v>
      </c>
      <c r="B62" s="65">
        <v>48.867423860411733</v>
      </c>
      <c r="C62">
        <f t="shared" si="1"/>
        <v>43</v>
      </c>
    </row>
    <row r="63" spans="1:3" x14ac:dyDescent="0.25">
      <c r="A63" s="27" t="s">
        <v>6</v>
      </c>
      <c r="B63" s="65">
        <v>49.231017687872125</v>
      </c>
      <c r="C63">
        <f t="shared" si="1"/>
        <v>44</v>
      </c>
    </row>
    <row r="64" spans="1:3" x14ac:dyDescent="0.25">
      <c r="A64" s="27" t="s">
        <v>43</v>
      </c>
      <c r="B64" s="65">
        <v>49.809805432987069</v>
      </c>
      <c r="C64">
        <f t="shared" si="1"/>
        <v>45</v>
      </c>
    </row>
    <row r="65" spans="1:3" x14ac:dyDescent="0.25">
      <c r="A65" s="27" t="s">
        <v>110</v>
      </c>
      <c r="B65" s="65">
        <v>50.548512574452566</v>
      </c>
      <c r="C65">
        <f t="shared" si="1"/>
        <v>46</v>
      </c>
    </row>
    <row r="66" spans="1:3" x14ac:dyDescent="0.25">
      <c r="A66" s="27" t="s">
        <v>69</v>
      </c>
      <c r="B66" s="65">
        <v>51.75642531499085</v>
      </c>
      <c r="C66">
        <v>1</v>
      </c>
    </row>
    <row r="67" spans="1:3" x14ac:dyDescent="0.25">
      <c r="A67" s="27" t="s">
        <v>10</v>
      </c>
      <c r="B67" s="65">
        <v>53.397993518499788</v>
      </c>
      <c r="C67">
        <f t="shared" si="1"/>
        <v>2</v>
      </c>
    </row>
    <row r="68" spans="1:3" x14ac:dyDescent="0.25">
      <c r="A68" s="27" t="s">
        <v>111</v>
      </c>
      <c r="B68" s="65">
        <v>53.600372652172432</v>
      </c>
      <c r="C68">
        <f t="shared" si="1"/>
        <v>3</v>
      </c>
    </row>
    <row r="69" spans="1:3" x14ac:dyDescent="0.25">
      <c r="A69" s="27" t="s">
        <v>66</v>
      </c>
      <c r="B69" s="65">
        <v>54.830426308630699</v>
      </c>
      <c r="C69">
        <f t="shared" si="1"/>
        <v>4</v>
      </c>
    </row>
    <row r="70" spans="1:3" x14ac:dyDescent="0.25">
      <c r="A70" s="27" t="s">
        <v>55</v>
      </c>
      <c r="B70" s="65">
        <v>54.889579461489681</v>
      </c>
      <c r="C70">
        <f t="shared" si="1"/>
        <v>5</v>
      </c>
    </row>
    <row r="71" spans="1:3" x14ac:dyDescent="0.25">
      <c r="A71" s="27" t="s">
        <v>12</v>
      </c>
      <c r="B71" s="65">
        <v>56.311343845338421</v>
      </c>
      <c r="C71">
        <f t="shared" si="1"/>
        <v>6</v>
      </c>
    </row>
    <row r="72" spans="1:3" x14ac:dyDescent="0.25">
      <c r="A72" s="27" t="s">
        <v>150</v>
      </c>
      <c r="B72" s="65">
        <v>57.038444291358189</v>
      </c>
      <c r="C72">
        <f t="shared" ref="C72:C135" si="2">1+C71</f>
        <v>7</v>
      </c>
    </row>
    <row r="73" spans="1:3" x14ac:dyDescent="0.25">
      <c r="A73" s="27" t="s">
        <v>121</v>
      </c>
      <c r="B73" s="65">
        <v>59.310896423438273</v>
      </c>
      <c r="C73">
        <f t="shared" si="2"/>
        <v>8</v>
      </c>
    </row>
    <row r="74" spans="1:3" x14ac:dyDescent="0.25">
      <c r="A74" s="27" t="s">
        <v>30</v>
      </c>
      <c r="B74" s="65">
        <v>59.40389916005131</v>
      </c>
      <c r="C74">
        <f t="shared" si="2"/>
        <v>9</v>
      </c>
    </row>
    <row r="75" spans="1:3" x14ac:dyDescent="0.25">
      <c r="A75" s="27" t="s">
        <v>63</v>
      </c>
      <c r="B75" s="65">
        <v>59.836061894643443</v>
      </c>
      <c r="C75">
        <f t="shared" si="2"/>
        <v>10</v>
      </c>
    </row>
    <row r="76" spans="1:3" x14ac:dyDescent="0.25">
      <c r="A76" s="27" t="s">
        <v>46</v>
      </c>
      <c r="B76" s="65">
        <v>60.781134188229373</v>
      </c>
      <c r="C76">
        <f t="shared" si="2"/>
        <v>11</v>
      </c>
    </row>
    <row r="77" spans="1:3" x14ac:dyDescent="0.25">
      <c r="A77" s="27" t="s">
        <v>44</v>
      </c>
      <c r="B77" s="65">
        <v>60.825484735493447</v>
      </c>
      <c r="C77">
        <f t="shared" si="2"/>
        <v>12</v>
      </c>
    </row>
    <row r="78" spans="1:3" x14ac:dyDescent="0.25">
      <c r="A78" s="27" t="s">
        <v>149</v>
      </c>
      <c r="B78" s="65">
        <v>61.653346461287597</v>
      </c>
      <c r="C78">
        <f t="shared" si="2"/>
        <v>13</v>
      </c>
    </row>
    <row r="79" spans="1:3" x14ac:dyDescent="0.25">
      <c r="A79" s="27" t="s">
        <v>153</v>
      </c>
      <c r="B79" s="65">
        <v>62.390542709199778</v>
      </c>
      <c r="C79">
        <f t="shared" si="2"/>
        <v>14</v>
      </c>
    </row>
    <row r="80" spans="1:3" x14ac:dyDescent="0.25">
      <c r="A80" s="27" t="s">
        <v>131</v>
      </c>
      <c r="B80" s="65">
        <v>62.964693530094515</v>
      </c>
      <c r="C80">
        <f t="shared" si="2"/>
        <v>15</v>
      </c>
    </row>
    <row r="81" spans="1:3" x14ac:dyDescent="0.25">
      <c r="A81" s="27" t="s">
        <v>98</v>
      </c>
      <c r="B81" s="65">
        <v>63.840474265743062</v>
      </c>
      <c r="C81">
        <f t="shared" si="2"/>
        <v>16</v>
      </c>
    </row>
    <row r="82" spans="1:3" x14ac:dyDescent="0.25">
      <c r="A82" s="27" t="s">
        <v>32</v>
      </c>
      <c r="B82" s="65">
        <v>64.111972100862843</v>
      </c>
      <c r="C82">
        <f t="shared" si="2"/>
        <v>17</v>
      </c>
    </row>
    <row r="83" spans="1:3" x14ac:dyDescent="0.25">
      <c r="A83" s="27" t="s">
        <v>33</v>
      </c>
      <c r="B83" s="65">
        <v>67.889917913790853</v>
      </c>
      <c r="C83">
        <f t="shared" si="2"/>
        <v>18</v>
      </c>
    </row>
    <row r="84" spans="1:3" x14ac:dyDescent="0.25">
      <c r="A84" s="27" t="s">
        <v>117</v>
      </c>
      <c r="B84" s="65">
        <v>70.062612578557989</v>
      </c>
      <c r="C84">
        <f t="shared" si="2"/>
        <v>19</v>
      </c>
    </row>
    <row r="85" spans="1:3" x14ac:dyDescent="0.25">
      <c r="A85" s="27" t="s">
        <v>142</v>
      </c>
      <c r="B85" s="65">
        <v>71.504134677360014</v>
      </c>
      <c r="C85">
        <f t="shared" si="2"/>
        <v>20</v>
      </c>
    </row>
    <row r="86" spans="1:3" x14ac:dyDescent="0.25">
      <c r="A86" s="27" t="s">
        <v>71</v>
      </c>
      <c r="B86" s="65">
        <v>72.024927632692808</v>
      </c>
      <c r="C86">
        <f t="shared" si="2"/>
        <v>21</v>
      </c>
    </row>
    <row r="87" spans="1:3" x14ac:dyDescent="0.25">
      <c r="A87" s="27" t="s">
        <v>157</v>
      </c>
      <c r="B87" s="65">
        <v>74.980098666750621</v>
      </c>
      <c r="C87">
        <f t="shared" si="2"/>
        <v>22</v>
      </c>
    </row>
    <row r="88" spans="1:3" x14ac:dyDescent="0.25">
      <c r="A88" s="27" t="s">
        <v>164</v>
      </c>
      <c r="B88" s="65">
        <v>75.322305802062075</v>
      </c>
      <c r="C88">
        <f t="shared" si="2"/>
        <v>23</v>
      </c>
    </row>
    <row r="89" spans="1:3" x14ac:dyDescent="0.25">
      <c r="A89" s="27" t="s">
        <v>94</v>
      </c>
      <c r="B89" s="65">
        <v>75.904963255439796</v>
      </c>
      <c r="C89">
        <f t="shared" si="2"/>
        <v>24</v>
      </c>
    </row>
    <row r="90" spans="1:3" x14ac:dyDescent="0.25">
      <c r="A90" s="27" t="s">
        <v>116</v>
      </c>
      <c r="B90" s="65">
        <v>76.238022735345865</v>
      </c>
      <c r="C90">
        <v>1</v>
      </c>
    </row>
    <row r="91" spans="1:3" x14ac:dyDescent="0.25">
      <c r="A91" s="27" t="s">
        <v>84</v>
      </c>
      <c r="B91" s="65">
        <v>76.919877430849397</v>
      </c>
      <c r="C91">
        <f t="shared" si="2"/>
        <v>2</v>
      </c>
    </row>
    <row r="92" spans="1:3" x14ac:dyDescent="0.25">
      <c r="A92" s="27" t="s">
        <v>103</v>
      </c>
      <c r="B92" s="65">
        <v>77.763545897165045</v>
      </c>
      <c r="C92">
        <f t="shared" si="2"/>
        <v>3</v>
      </c>
    </row>
    <row r="93" spans="1:3" x14ac:dyDescent="0.25">
      <c r="A93" s="27" t="s">
        <v>81</v>
      </c>
      <c r="B93" s="65">
        <v>79.55511411684968</v>
      </c>
      <c r="C93">
        <f t="shared" si="2"/>
        <v>4</v>
      </c>
    </row>
    <row r="94" spans="1:3" x14ac:dyDescent="0.25">
      <c r="A94" s="27" t="s">
        <v>158</v>
      </c>
      <c r="B94" s="65">
        <v>81.440938690613336</v>
      </c>
      <c r="C94">
        <f t="shared" si="2"/>
        <v>5</v>
      </c>
    </row>
    <row r="95" spans="1:3" x14ac:dyDescent="0.25">
      <c r="A95" s="27" t="s">
        <v>13</v>
      </c>
      <c r="B95" s="65">
        <v>83.159533576942451</v>
      </c>
      <c r="C95">
        <f t="shared" si="2"/>
        <v>6</v>
      </c>
    </row>
    <row r="96" spans="1:3" x14ac:dyDescent="0.25">
      <c r="A96" s="27" t="s">
        <v>162</v>
      </c>
      <c r="B96" s="65">
        <v>86.088591954250035</v>
      </c>
      <c r="C96">
        <f t="shared" si="2"/>
        <v>7</v>
      </c>
    </row>
    <row r="97" spans="1:3" x14ac:dyDescent="0.25">
      <c r="A97" s="27" t="s">
        <v>75</v>
      </c>
      <c r="B97" s="65">
        <v>86.371402609326253</v>
      </c>
      <c r="C97">
        <f t="shared" si="2"/>
        <v>8</v>
      </c>
    </row>
    <row r="98" spans="1:3" x14ac:dyDescent="0.25">
      <c r="A98" s="27" t="s">
        <v>140</v>
      </c>
      <c r="B98" s="65">
        <v>86.648063521383889</v>
      </c>
      <c r="C98">
        <f t="shared" si="2"/>
        <v>9</v>
      </c>
    </row>
    <row r="99" spans="1:3" x14ac:dyDescent="0.25">
      <c r="A99" s="27" t="s">
        <v>135</v>
      </c>
      <c r="B99" s="65">
        <v>87.516854982932074</v>
      </c>
      <c r="C99">
        <f t="shared" si="2"/>
        <v>10</v>
      </c>
    </row>
    <row r="100" spans="1:3" x14ac:dyDescent="0.25">
      <c r="A100" s="27" t="s">
        <v>141</v>
      </c>
      <c r="B100" s="65">
        <v>87.529496229419564</v>
      </c>
      <c r="C100">
        <f t="shared" si="2"/>
        <v>11</v>
      </c>
    </row>
    <row r="101" spans="1:3" x14ac:dyDescent="0.25">
      <c r="A101" s="27" t="s">
        <v>118</v>
      </c>
      <c r="B101" s="65">
        <v>87.851329545360642</v>
      </c>
      <c r="C101">
        <f t="shared" si="2"/>
        <v>12</v>
      </c>
    </row>
    <row r="102" spans="1:3" x14ac:dyDescent="0.25">
      <c r="A102" s="27" t="s">
        <v>93</v>
      </c>
      <c r="B102" s="65">
        <v>88.821924041527637</v>
      </c>
      <c r="C102">
        <f t="shared" si="2"/>
        <v>13</v>
      </c>
    </row>
    <row r="103" spans="1:3" x14ac:dyDescent="0.25">
      <c r="A103" s="27" t="s">
        <v>134</v>
      </c>
      <c r="B103" s="65">
        <v>90.194666016070613</v>
      </c>
      <c r="C103">
        <f t="shared" si="2"/>
        <v>14</v>
      </c>
    </row>
    <row r="104" spans="1:3" x14ac:dyDescent="0.25">
      <c r="A104" s="27" t="s">
        <v>73</v>
      </c>
      <c r="B104" s="65">
        <v>90.599876433670133</v>
      </c>
      <c r="C104">
        <f t="shared" si="2"/>
        <v>15</v>
      </c>
    </row>
    <row r="105" spans="1:3" x14ac:dyDescent="0.25">
      <c r="A105" s="27" t="s">
        <v>124</v>
      </c>
      <c r="B105" s="65">
        <v>90.803009123827465</v>
      </c>
      <c r="C105">
        <f t="shared" si="2"/>
        <v>16</v>
      </c>
    </row>
    <row r="106" spans="1:3" x14ac:dyDescent="0.25">
      <c r="A106" s="27" t="s">
        <v>15</v>
      </c>
      <c r="B106" s="65">
        <v>91.09077534825208</v>
      </c>
      <c r="C106">
        <f t="shared" si="2"/>
        <v>17</v>
      </c>
    </row>
    <row r="107" spans="1:3" x14ac:dyDescent="0.25">
      <c r="A107" s="27" t="s">
        <v>45</v>
      </c>
      <c r="B107" s="65">
        <v>91.380323427280487</v>
      </c>
      <c r="C107">
        <f t="shared" si="2"/>
        <v>18</v>
      </c>
    </row>
    <row r="108" spans="1:3" x14ac:dyDescent="0.25">
      <c r="A108" s="27" t="s">
        <v>133</v>
      </c>
      <c r="B108" s="65">
        <v>91.729790711635928</v>
      </c>
      <c r="C108">
        <f t="shared" si="2"/>
        <v>19</v>
      </c>
    </row>
    <row r="109" spans="1:3" x14ac:dyDescent="0.25">
      <c r="A109" s="27" t="s">
        <v>152</v>
      </c>
      <c r="B109" s="65">
        <v>92.526675488750698</v>
      </c>
      <c r="C109">
        <f t="shared" si="2"/>
        <v>20</v>
      </c>
    </row>
    <row r="110" spans="1:3" x14ac:dyDescent="0.25">
      <c r="A110" s="27" t="s">
        <v>58</v>
      </c>
      <c r="B110" s="65">
        <v>93.142592699492099</v>
      </c>
      <c r="C110">
        <f t="shared" si="2"/>
        <v>21</v>
      </c>
    </row>
    <row r="111" spans="1:3" x14ac:dyDescent="0.25">
      <c r="A111" s="27" t="s">
        <v>53</v>
      </c>
      <c r="B111" s="65">
        <v>94.24681508245699</v>
      </c>
      <c r="C111">
        <f t="shared" si="2"/>
        <v>22</v>
      </c>
    </row>
    <row r="112" spans="1:3" x14ac:dyDescent="0.25">
      <c r="A112" s="27" t="s">
        <v>156</v>
      </c>
      <c r="B112" s="65">
        <v>94.82610449890565</v>
      </c>
      <c r="C112">
        <f t="shared" si="2"/>
        <v>23</v>
      </c>
    </row>
    <row r="113" spans="1:3" x14ac:dyDescent="0.25">
      <c r="A113" s="27" t="s">
        <v>161</v>
      </c>
      <c r="B113" s="65">
        <v>95.927485663711352</v>
      </c>
      <c r="C113">
        <f t="shared" si="2"/>
        <v>24</v>
      </c>
    </row>
    <row r="114" spans="1:3" x14ac:dyDescent="0.25">
      <c r="A114" s="27" t="s">
        <v>92</v>
      </c>
      <c r="B114" s="65">
        <v>96.668422533240786</v>
      </c>
      <c r="C114">
        <f t="shared" si="2"/>
        <v>25</v>
      </c>
    </row>
    <row r="115" spans="1:3" x14ac:dyDescent="0.25">
      <c r="A115" s="27" t="s">
        <v>132</v>
      </c>
      <c r="B115" s="65">
        <v>98.042926821689008</v>
      </c>
      <c r="C115">
        <f t="shared" si="2"/>
        <v>26</v>
      </c>
    </row>
    <row r="116" spans="1:3" x14ac:dyDescent="0.25">
      <c r="A116" s="27" t="s">
        <v>68</v>
      </c>
      <c r="B116" s="65">
        <v>99.793431239697412</v>
      </c>
      <c r="C116">
        <f t="shared" si="2"/>
        <v>27</v>
      </c>
    </row>
    <row r="117" spans="1:3" x14ac:dyDescent="0.25">
      <c r="A117" s="27" t="s">
        <v>64</v>
      </c>
      <c r="B117" s="65">
        <v>100.12511135013921</v>
      </c>
      <c r="C117">
        <f t="shared" si="2"/>
        <v>28</v>
      </c>
    </row>
    <row r="118" spans="1:3" x14ac:dyDescent="0.25">
      <c r="A118" s="27" t="s">
        <v>113</v>
      </c>
      <c r="B118" s="65">
        <v>100.77613912152344</v>
      </c>
      <c r="C118">
        <f t="shared" si="2"/>
        <v>29</v>
      </c>
    </row>
    <row r="119" spans="1:3" x14ac:dyDescent="0.25">
      <c r="A119" s="27" t="s">
        <v>145</v>
      </c>
      <c r="B119" s="65">
        <v>100.84885809902467</v>
      </c>
      <c r="C119">
        <f t="shared" si="2"/>
        <v>30</v>
      </c>
    </row>
    <row r="120" spans="1:3" x14ac:dyDescent="0.25">
      <c r="A120" s="27" t="s">
        <v>77</v>
      </c>
      <c r="B120" s="65">
        <v>107.06553606627534</v>
      </c>
      <c r="C120">
        <v>1</v>
      </c>
    </row>
    <row r="121" spans="1:3" x14ac:dyDescent="0.25">
      <c r="A121" s="27" t="s">
        <v>72</v>
      </c>
      <c r="B121" s="65">
        <v>112.83959557774352</v>
      </c>
      <c r="C121">
        <f t="shared" si="2"/>
        <v>2</v>
      </c>
    </row>
    <row r="122" spans="1:3" x14ac:dyDescent="0.25">
      <c r="A122" s="27" t="s">
        <v>86</v>
      </c>
      <c r="B122" s="65">
        <v>113.68710785688873</v>
      </c>
      <c r="C122">
        <f t="shared" si="2"/>
        <v>3</v>
      </c>
    </row>
    <row r="123" spans="1:3" x14ac:dyDescent="0.25">
      <c r="A123" s="27" t="s">
        <v>83</v>
      </c>
      <c r="B123" s="65">
        <v>116.39434708842178</v>
      </c>
      <c r="C123">
        <f t="shared" si="2"/>
        <v>4</v>
      </c>
    </row>
    <row r="124" spans="1:3" x14ac:dyDescent="0.25">
      <c r="A124" s="27" t="s">
        <v>56</v>
      </c>
      <c r="B124" s="65">
        <v>117.29246415217473</v>
      </c>
      <c r="C124">
        <f t="shared" si="2"/>
        <v>5</v>
      </c>
    </row>
    <row r="125" spans="1:3" x14ac:dyDescent="0.25">
      <c r="A125" s="27" t="s">
        <v>126</v>
      </c>
      <c r="B125" s="65">
        <v>118.8617548955675</v>
      </c>
      <c r="C125">
        <f t="shared" si="2"/>
        <v>6</v>
      </c>
    </row>
    <row r="126" spans="1:3" x14ac:dyDescent="0.25">
      <c r="A126" s="27" t="s">
        <v>123</v>
      </c>
      <c r="B126" s="65">
        <v>119.23696710566347</v>
      </c>
      <c r="C126">
        <f t="shared" si="2"/>
        <v>7</v>
      </c>
    </row>
    <row r="127" spans="1:3" x14ac:dyDescent="0.25">
      <c r="A127" s="27" t="s">
        <v>91</v>
      </c>
      <c r="B127" s="65">
        <v>120.4528480881432</v>
      </c>
      <c r="C127">
        <f t="shared" si="2"/>
        <v>8</v>
      </c>
    </row>
    <row r="128" spans="1:3" x14ac:dyDescent="0.25">
      <c r="A128" s="27" t="s">
        <v>136</v>
      </c>
      <c r="B128" s="65">
        <v>125.36679545762355</v>
      </c>
      <c r="C128">
        <f t="shared" si="2"/>
        <v>9</v>
      </c>
    </row>
    <row r="129" spans="1:3" x14ac:dyDescent="0.25">
      <c r="A129" s="27" t="s">
        <v>16</v>
      </c>
      <c r="B129" s="65">
        <v>126.87178646103555</v>
      </c>
      <c r="C129">
        <v>1</v>
      </c>
    </row>
    <row r="130" spans="1:3" x14ac:dyDescent="0.25">
      <c r="A130" s="27" t="s">
        <v>108</v>
      </c>
      <c r="B130" s="65">
        <v>128.34020464902466</v>
      </c>
      <c r="C130">
        <f t="shared" si="2"/>
        <v>2</v>
      </c>
    </row>
    <row r="131" spans="1:3" x14ac:dyDescent="0.25">
      <c r="A131" s="27" t="s">
        <v>114</v>
      </c>
      <c r="B131" s="65">
        <v>128.87596390117704</v>
      </c>
      <c r="C131">
        <f t="shared" si="2"/>
        <v>3</v>
      </c>
    </row>
    <row r="132" spans="1:3" x14ac:dyDescent="0.25">
      <c r="A132" s="27" t="s">
        <v>80</v>
      </c>
      <c r="B132" s="65">
        <v>129.137924474432</v>
      </c>
      <c r="C132">
        <f t="shared" si="2"/>
        <v>4</v>
      </c>
    </row>
    <row r="133" spans="1:3" x14ac:dyDescent="0.25">
      <c r="A133" s="27" t="s">
        <v>89</v>
      </c>
      <c r="B133" s="65">
        <v>129.65821384517153</v>
      </c>
      <c r="C133">
        <f t="shared" si="2"/>
        <v>5</v>
      </c>
    </row>
    <row r="134" spans="1:3" x14ac:dyDescent="0.25">
      <c r="A134" s="27" t="s">
        <v>42</v>
      </c>
      <c r="B134" s="65">
        <v>132.33006179638591</v>
      </c>
      <c r="C134">
        <f t="shared" si="2"/>
        <v>6</v>
      </c>
    </row>
    <row r="135" spans="1:3" x14ac:dyDescent="0.25">
      <c r="A135" s="27" t="s">
        <v>102</v>
      </c>
      <c r="B135" s="65">
        <v>135.69129529112993</v>
      </c>
      <c r="C135">
        <f t="shared" si="2"/>
        <v>7</v>
      </c>
    </row>
    <row r="136" spans="1:3" x14ac:dyDescent="0.25">
      <c r="A136" s="27" t="s">
        <v>128</v>
      </c>
      <c r="B136" s="65">
        <v>140.71392764385934</v>
      </c>
      <c r="C136">
        <f t="shared" ref="C136:C167" si="3">1+C135</f>
        <v>8</v>
      </c>
    </row>
    <row r="137" spans="1:3" x14ac:dyDescent="0.25">
      <c r="A137" s="27" t="s">
        <v>159</v>
      </c>
      <c r="B137" s="65">
        <v>140.89941988944955</v>
      </c>
      <c r="C137">
        <f t="shared" si="3"/>
        <v>9</v>
      </c>
    </row>
    <row r="138" spans="1:3" x14ac:dyDescent="0.25">
      <c r="A138" s="27" t="s">
        <v>74</v>
      </c>
      <c r="B138" s="65">
        <v>141.07646656611988</v>
      </c>
      <c r="C138">
        <f t="shared" si="3"/>
        <v>10</v>
      </c>
    </row>
    <row r="139" spans="1:3" x14ac:dyDescent="0.25">
      <c r="A139" s="27" t="s">
        <v>54</v>
      </c>
      <c r="B139" s="65">
        <v>141.79660975543334</v>
      </c>
      <c r="C139">
        <f t="shared" si="3"/>
        <v>11</v>
      </c>
    </row>
    <row r="140" spans="1:3" x14ac:dyDescent="0.25">
      <c r="A140" s="27" t="s">
        <v>85</v>
      </c>
      <c r="B140" s="65">
        <v>143.69632637705584</v>
      </c>
      <c r="C140">
        <f t="shared" si="3"/>
        <v>12</v>
      </c>
    </row>
    <row r="141" spans="1:3" x14ac:dyDescent="0.25">
      <c r="A141" s="27" t="s">
        <v>65</v>
      </c>
      <c r="B141" s="65">
        <v>143.94979258713857</v>
      </c>
      <c r="C141">
        <f t="shared" si="3"/>
        <v>13</v>
      </c>
    </row>
    <row r="142" spans="1:3" x14ac:dyDescent="0.25">
      <c r="A142" s="27" t="s">
        <v>50</v>
      </c>
      <c r="B142" s="65">
        <v>144.08408155151574</v>
      </c>
      <c r="C142">
        <f t="shared" si="3"/>
        <v>14</v>
      </c>
    </row>
    <row r="143" spans="1:3" x14ac:dyDescent="0.25">
      <c r="A143" s="27" t="s">
        <v>144</v>
      </c>
      <c r="B143" s="65">
        <v>145.60803260201223</v>
      </c>
      <c r="C143">
        <f t="shared" si="3"/>
        <v>15</v>
      </c>
    </row>
    <row r="144" spans="1:3" x14ac:dyDescent="0.25">
      <c r="A144" s="27" t="s">
        <v>97</v>
      </c>
      <c r="B144" s="65">
        <v>145.7112060489037</v>
      </c>
      <c r="C144">
        <f t="shared" si="3"/>
        <v>16</v>
      </c>
    </row>
    <row r="145" spans="1:3" x14ac:dyDescent="0.25">
      <c r="A145" s="27" t="s">
        <v>76</v>
      </c>
      <c r="B145" s="65">
        <v>151.18335758393886</v>
      </c>
      <c r="C145">
        <v>1</v>
      </c>
    </row>
    <row r="146" spans="1:3" x14ac:dyDescent="0.25">
      <c r="A146" s="27" t="s">
        <v>60</v>
      </c>
      <c r="B146" s="65">
        <v>152.11069904010259</v>
      </c>
      <c r="C146">
        <f t="shared" si="3"/>
        <v>2</v>
      </c>
    </row>
    <row r="147" spans="1:3" x14ac:dyDescent="0.25">
      <c r="A147" s="27" t="s">
        <v>100</v>
      </c>
      <c r="B147" s="65">
        <v>154.05194819623566</v>
      </c>
      <c r="C147">
        <f t="shared" si="3"/>
        <v>3</v>
      </c>
    </row>
    <row r="148" spans="1:3" x14ac:dyDescent="0.25">
      <c r="A148" s="27" t="s">
        <v>51</v>
      </c>
      <c r="B148" s="65">
        <v>154.12319932771999</v>
      </c>
      <c r="C148">
        <f t="shared" si="3"/>
        <v>4</v>
      </c>
    </row>
    <row r="149" spans="1:3" x14ac:dyDescent="0.25">
      <c r="A149" s="27" t="s">
        <v>59</v>
      </c>
      <c r="B149" s="65">
        <v>156.86527801051741</v>
      </c>
      <c r="C149">
        <f t="shared" si="3"/>
        <v>5</v>
      </c>
    </row>
    <row r="150" spans="1:3" x14ac:dyDescent="0.25">
      <c r="A150" s="27" t="s">
        <v>100</v>
      </c>
      <c r="B150" s="65">
        <v>158.93276468271307</v>
      </c>
      <c r="C150">
        <f t="shared" si="3"/>
        <v>6</v>
      </c>
    </row>
    <row r="151" spans="1:3" x14ac:dyDescent="0.25">
      <c r="A151" s="27" t="s">
        <v>101</v>
      </c>
      <c r="B151" s="65">
        <v>160.53991183994634</v>
      </c>
      <c r="C151">
        <f t="shared" si="3"/>
        <v>7</v>
      </c>
    </row>
    <row r="152" spans="1:3" x14ac:dyDescent="0.25">
      <c r="A152" s="27" t="s">
        <v>41</v>
      </c>
      <c r="B152" s="65">
        <v>168.31688661522421</v>
      </c>
      <c r="C152">
        <f t="shared" si="3"/>
        <v>8</v>
      </c>
    </row>
    <row r="153" spans="1:3" x14ac:dyDescent="0.25">
      <c r="A153" s="27" t="s">
        <v>67</v>
      </c>
      <c r="B153" s="65">
        <v>170.98247530591067</v>
      </c>
      <c r="C153">
        <f t="shared" si="3"/>
        <v>9</v>
      </c>
    </row>
    <row r="154" spans="1:3" x14ac:dyDescent="0.25">
      <c r="A154" s="27" t="s">
        <v>115</v>
      </c>
      <c r="B154" s="65">
        <v>174.64827964711634</v>
      </c>
      <c r="C154">
        <f t="shared" si="3"/>
        <v>10</v>
      </c>
    </row>
    <row r="155" spans="1:3" x14ac:dyDescent="0.25">
      <c r="A155" s="27" t="s">
        <v>87</v>
      </c>
      <c r="B155" s="65">
        <v>177.07134284861553</v>
      </c>
      <c r="C155">
        <v>1</v>
      </c>
    </row>
    <row r="156" spans="1:3" x14ac:dyDescent="0.25">
      <c r="A156" s="27" t="s">
        <v>49</v>
      </c>
      <c r="B156" s="65">
        <v>186.49306537950909</v>
      </c>
      <c r="C156">
        <f t="shared" si="3"/>
        <v>2</v>
      </c>
    </row>
    <row r="157" spans="1:3" x14ac:dyDescent="0.25">
      <c r="A157" s="27" t="s">
        <v>160</v>
      </c>
      <c r="B157" s="65">
        <v>191.21951553579896</v>
      </c>
      <c r="C157">
        <f t="shared" si="3"/>
        <v>3</v>
      </c>
    </row>
    <row r="158" spans="1:3" x14ac:dyDescent="0.25">
      <c r="A158" s="27" t="s">
        <v>79</v>
      </c>
      <c r="B158" s="65">
        <v>195.50281297911661</v>
      </c>
      <c r="C158">
        <f t="shared" si="3"/>
        <v>4</v>
      </c>
    </row>
    <row r="159" spans="1:3" x14ac:dyDescent="0.25">
      <c r="A159" s="27" t="s">
        <v>163</v>
      </c>
      <c r="B159" s="65">
        <v>196.31797322358108</v>
      </c>
      <c r="C159">
        <f t="shared" si="3"/>
        <v>5</v>
      </c>
    </row>
    <row r="160" spans="1:3" x14ac:dyDescent="0.25">
      <c r="A160" s="27" t="s">
        <v>82</v>
      </c>
      <c r="B160" s="65">
        <v>196.57939938842861</v>
      </c>
      <c r="C160">
        <f t="shared" si="3"/>
        <v>6</v>
      </c>
    </row>
    <row r="161" spans="1:3" x14ac:dyDescent="0.25">
      <c r="A161" s="27" t="s">
        <v>78</v>
      </c>
      <c r="B161" s="65">
        <v>197.93052144930823</v>
      </c>
      <c r="C161">
        <f t="shared" si="3"/>
        <v>7</v>
      </c>
    </row>
    <row r="162" spans="1:3" x14ac:dyDescent="0.25">
      <c r="A162" s="27" t="s">
        <v>99</v>
      </c>
      <c r="B162" s="65">
        <v>198.25988519468717</v>
      </c>
      <c r="C162">
        <f t="shared" si="3"/>
        <v>8</v>
      </c>
    </row>
    <row r="163" spans="1:3" x14ac:dyDescent="0.25">
      <c r="A163" s="75" t="s">
        <v>112</v>
      </c>
      <c r="B163" s="76">
        <v>203.89817670710764</v>
      </c>
      <c r="C163">
        <v>1</v>
      </c>
    </row>
    <row r="164" spans="1:3" x14ac:dyDescent="0.25">
      <c r="A164" s="75" t="s">
        <v>104</v>
      </c>
      <c r="B164" s="76">
        <v>209.72287961578641</v>
      </c>
      <c r="C164">
        <f t="shared" si="3"/>
        <v>2</v>
      </c>
    </row>
    <row r="165" spans="1:3" x14ac:dyDescent="0.25">
      <c r="A165" s="75" t="s">
        <v>88</v>
      </c>
      <c r="B165" s="76">
        <v>229.10475992246776</v>
      </c>
      <c r="C165">
        <f t="shared" si="3"/>
        <v>3</v>
      </c>
    </row>
    <row r="166" spans="1:3" x14ac:dyDescent="0.25">
      <c r="A166" s="75" t="s">
        <v>125</v>
      </c>
      <c r="B166" s="76">
        <v>242.70565362971385</v>
      </c>
      <c r="C166">
        <f t="shared" si="3"/>
        <v>4</v>
      </c>
    </row>
    <row r="167" spans="1:3" ht="15.75" thickBot="1" x14ac:dyDescent="0.3">
      <c r="A167" s="77" t="s">
        <v>119</v>
      </c>
      <c r="B167" s="78">
        <v>270.52924414185725</v>
      </c>
      <c r="C167">
        <f t="shared" si="3"/>
        <v>5</v>
      </c>
    </row>
    <row r="168" spans="1:3" x14ac:dyDescent="0.25">
      <c r="A168" s="36"/>
    </row>
    <row r="169" spans="1:3" x14ac:dyDescent="0.25">
      <c r="A169" s="23" t="s">
        <v>170</v>
      </c>
      <c r="B169" s="46">
        <f>MIN(B6:B167)</f>
        <v>2.3278190598198818</v>
      </c>
    </row>
    <row r="170" spans="1:3" x14ac:dyDescent="0.25">
      <c r="A170" s="24" t="s">
        <v>179</v>
      </c>
      <c r="B170" s="46">
        <f>MAX(B6:B167)</f>
        <v>270.52924414185725</v>
      </c>
    </row>
    <row r="171" spans="1:3" x14ac:dyDescent="0.25">
      <c r="A171" s="69" t="s">
        <v>180</v>
      </c>
      <c r="B171" s="45"/>
    </row>
    <row r="172" spans="1:3" x14ac:dyDescent="0.25">
      <c r="A172" s="70" t="s">
        <v>181</v>
      </c>
      <c r="B172" s="62"/>
    </row>
    <row r="173" spans="1:3" x14ac:dyDescent="0.25">
      <c r="A173"/>
    </row>
    <row r="174" spans="1:3" x14ac:dyDescent="0.25">
      <c r="A174"/>
    </row>
    <row r="175" spans="1:3" x14ac:dyDescent="0.25">
      <c r="A175"/>
    </row>
    <row r="176" spans="1:3" x14ac:dyDescent="0.25">
      <c r="A176"/>
    </row>
    <row r="177" spans="1:1" x14ac:dyDescent="0.25">
      <c r="A177"/>
    </row>
    <row r="178" spans="1:1" x14ac:dyDescent="0.25">
      <c r="A178"/>
    </row>
    <row r="179" spans="1:1" x14ac:dyDescent="0.25">
      <c r="A179"/>
    </row>
    <row r="180" spans="1:1" x14ac:dyDescent="0.25">
      <c r="A180"/>
    </row>
    <row r="181" spans="1:1" x14ac:dyDescent="0.25">
      <c r="A181"/>
    </row>
    <row r="182" spans="1:1" x14ac:dyDescent="0.25">
      <c r="A182"/>
    </row>
    <row r="183" spans="1:1" x14ac:dyDescent="0.25">
      <c r="A183"/>
    </row>
    <row r="184" spans="1:1" x14ac:dyDescent="0.25">
      <c r="A184"/>
    </row>
    <row r="185" spans="1:1" x14ac:dyDescent="0.25">
      <c r="A185"/>
    </row>
    <row r="186" spans="1:1" x14ac:dyDescent="0.25">
      <c r="A186"/>
    </row>
    <row r="187" spans="1:1" x14ac:dyDescent="0.25">
      <c r="A187"/>
    </row>
    <row r="188" spans="1:1" x14ac:dyDescent="0.25">
      <c r="A188"/>
    </row>
    <row r="189" spans="1:1" x14ac:dyDescent="0.25">
      <c r="A189"/>
    </row>
    <row r="190" spans="1:1" x14ac:dyDescent="0.25">
      <c r="A190"/>
    </row>
    <row r="191" spans="1:1" x14ac:dyDescent="0.25">
      <c r="A191"/>
    </row>
    <row r="192" spans="1:1" x14ac:dyDescent="0.25">
      <c r="A192" s="5"/>
    </row>
    <row r="193" spans="1:1" x14ac:dyDescent="0.25">
      <c r="A193" s="5"/>
    </row>
    <row r="194" spans="1:1" x14ac:dyDescent="0.25">
      <c r="A194" s="5"/>
    </row>
    <row r="195" spans="1:1" x14ac:dyDescent="0.25">
      <c r="A195" s="5"/>
    </row>
    <row r="196" spans="1:1" x14ac:dyDescent="0.25">
      <c r="A196" s="5"/>
    </row>
    <row r="197" spans="1:1" x14ac:dyDescent="0.25">
      <c r="A197" s="5"/>
    </row>
    <row r="198" spans="1:1" x14ac:dyDescent="0.25">
      <c r="A198" s="5"/>
    </row>
    <row r="199" spans="1:1" x14ac:dyDescent="0.25">
      <c r="A199" s="5"/>
    </row>
    <row r="200" spans="1:1" x14ac:dyDescent="0.25">
      <c r="A200" s="5"/>
    </row>
    <row r="201" spans="1:1" x14ac:dyDescent="0.25">
      <c r="A201" s="5"/>
    </row>
    <row r="202" spans="1:1" x14ac:dyDescent="0.25">
      <c r="A202" s="5"/>
    </row>
    <row r="203" spans="1:1" x14ac:dyDescent="0.25">
      <c r="A203" s="5"/>
    </row>
    <row r="204" spans="1:1" x14ac:dyDescent="0.25">
      <c r="A204" s="5"/>
    </row>
    <row r="205" spans="1:1" x14ac:dyDescent="0.25">
      <c r="A205" s="5"/>
    </row>
    <row r="206" spans="1:1" x14ac:dyDescent="0.25">
      <c r="A206" s="5"/>
    </row>
    <row r="207" spans="1:1" x14ac:dyDescent="0.25">
      <c r="A207" s="5"/>
    </row>
    <row r="208" spans="1:1" x14ac:dyDescent="0.25">
      <c r="A208" s="5"/>
    </row>
    <row r="209" spans="1:1" x14ac:dyDescent="0.25">
      <c r="A209" s="5"/>
    </row>
    <row r="210" spans="1:1" x14ac:dyDescent="0.25">
      <c r="A210" s="5"/>
    </row>
    <row r="211" spans="1:1" x14ac:dyDescent="0.25">
      <c r="A211" s="5"/>
    </row>
    <row r="212" spans="1:1" x14ac:dyDescent="0.25">
      <c r="A212" s="5"/>
    </row>
    <row r="213" spans="1:1" x14ac:dyDescent="0.25">
      <c r="A213" s="5"/>
    </row>
    <row r="214" spans="1:1" x14ac:dyDescent="0.25">
      <c r="A214" s="5"/>
    </row>
    <row r="215" spans="1:1" x14ac:dyDescent="0.25">
      <c r="A215" s="5"/>
    </row>
    <row r="216" spans="1:1" x14ac:dyDescent="0.25">
      <c r="A216" s="5"/>
    </row>
    <row r="217" spans="1:1" x14ac:dyDescent="0.25">
      <c r="A217" s="5"/>
    </row>
    <row r="218" spans="1:1" x14ac:dyDescent="0.25">
      <c r="A218" s="5"/>
    </row>
    <row r="219" spans="1:1" x14ac:dyDescent="0.25">
      <c r="A219" s="5"/>
    </row>
    <row r="220" spans="1:1" x14ac:dyDescent="0.25">
      <c r="A220" s="5"/>
    </row>
    <row r="221" spans="1:1" x14ac:dyDescent="0.25">
      <c r="A221" s="5"/>
    </row>
    <row r="222" spans="1:1" x14ac:dyDescent="0.25">
      <c r="A222" s="5"/>
    </row>
    <row r="223" spans="1:1" x14ac:dyDescent="0.25">
      <c r="A223" s="5"/>
    </row>
    <row r="224" spans="1:1" x14ac:dyDescent="0.25">
      <c r="A224" s="5"/>
    </row>
    <row r="225" spans="1:1" x14ac:dyDescent="0.25">
      <c r="A225" s="5"/>
    </row>
    <row r="226" spans="1:1" x14ac:dyDescent="0.25">
      <c r="A226" s="5"/>
    </row>
    <row r="227" spans="1:1" x14ac:dyDescent="0.25">
      <c r="A227" s="5"/>
    </row>
    <row r="228" spans="1:1" x14ac:dyDescent="0.25">
      <c r="A228" s="5"/>
    </row>
    <row r="229" spans="1:1" x14ac:dyDescent="0.25">
      <c r="A229" s="5"/>
    </row>
    <row r="230" spans="1:1" x14ac:dyDescent="0.25">
      <c r="A230" s="5"/>
    </row>
    <row r="231" spans="1:1" x14ac:dyDescent="0.25">
      <c r="A231" s="5"/>
    </row>
    <row r="232" spans="1:1" x14ac:dyDescent="0.25">
      <c r="A232" s="5"/>
    </row>
    <row r="233" spans="1:1" x14ac:dyDescent="0.25">
      <c r="A233" s="5"/>
    </row>
    <row r="234" spans="1:1" x14ac:dyDescent="0.25">
      <c r="A234" s="5"/>
    </row>
    <row r="235" spans="1:1" x14ac:dyDescent="0.25">
      <c r="A235" s="5"/>
    </row>
    <row r="236" spans="1:1" x14ac:dyDescent="0.25">
      <c r="A236" s="5"/>
    </row>
    <row r="237" spans="1:1" x14ac:dyDescent="0.25">
      <c r="A237" s="5"/>
    </row>
    <row r="238" spans="1:1" x14ac:dyDescent="0.25">
      <c r="A238" s="5"/>
    </row>
    <row r="239" spans="1:1" x14ac:dyDescent="0.25">
      <c r="A239" s="5"/>
    </row>
    <row r="240" spans="1:1" x14ac:dyDescent="0.25">
      <c r="A240" s="5"/>
    </row>
    <row r="241" spans="1:1" x14ac:dyDescent="0.25">
      <c r="A241" s="5"/>
    </row>
    <row r="242" spans="1:1" x14ac:dyDescent="0.25">
      <c r="A242" s="5"/>
    </row>
    <row r="243" spans="1:1" x14ac:dyDescent="0.25">
      <c r="A243" s="5"/>
    </row>
    <row r="244" spans="1:1" x14ac:dyDescent="0.25">
      <c r="A244" s="5"/>
    </row>
    <row r="245" spans="1:1" x14ac:dyDescent="0.25">
      <c r="A245" s="5"/>
    </row>
    <row r="246" spans="1:1" x14ac:dyDescent="0.25">
      <c r="A246" s="5"/>
    </row>
    <row r="247" spans="1:1" x14ac:dyDescent="0.25">
      <c r="A247" s="5"/>
    </row>
    <row r="248" spans="1:1" x14ac:dyDescent="0.25">
      <c r="A248" s="5"/>
    </row>
    <row r="249" spans="1:1" x14ac:dyDescent="0.25">
      <c r="A249" s="5"/>
    </row>
    <row r="250" spans="1:1" x14ac:dyDescent="0.25">
      <c r="A250" s="5"/>
    </row>
    <row r="251" spans="1:1" x14ac:dyDescent="0.25">
      <c r="A251" s="5"/>
    </row>
    <row r="252" spans="1:1" x14ac:dyDescent="0.25">
      <c r="A252" s="5"/>
    </row>
    <row r="253" spans="1:1" x14ac:dyDescent="0.25">
      <c r="A253" s="5"/>
    </row>
    <row r="254" spans="1:1" x14ac:dyDescent="0.25">
      <c r="A254" s="5"/>
    </row>
    <row r="255" spans="1:1" x14ac:dyDescent="0.25">
      <c r="A255" s="5"/>
    </row>
    <row r="256" spans="1:1" x14ac:dyDescent="0.25">
      <c r="A256" s="5"/>
    </row>
    <row r="257" spans="1:1" x14ac:dyDescent="0.25">
      <c r="A257" s="5"/>
    </row>
    <row r="258" spans="1:1" x14ac:dyDescent="0.25">
      <c r="A258" s="5"/>
    </row>
    <row r="259" spans="1:1" x14ac:dyDescent="0.25">
      <c r="A259" s="5"/>
    </row>
    <row r="260" spans="1:1" x14ac:dyDescent="0.25">
      <c r="A260" s="5"/>
    </row>
    <row r="261" spans="1:1" x14ac:dyDescent="0.25">
      <c r="A261" s="5"/>
    </row>
    <row r="262" spans="1:1" x14ac:dyDescent="0.25">
      <c r="A262" s="5"/>
    </row>
    <row r="263" spans="1:1" x14ac:dyDescent="0.25">
      <c r="A263" s="5"/>
    </row>
    <row r="264" spans="1:1" x14ac:dyDescent="0.25">
      <c r="A264" s="5"/>
    </row>
    <row r="265" spans="1:1" x14ac:dyDescent="0.25">
      <c r="A265" s="5"/>
    </row>
    <row r="266" spans="1:1" x14ac:dyDescent="0.25">
      <c r="A266" s="5"/>
    </row>
    <row r="267" spans="1:1" x14ac:dyDescent="0.25">
      <c r="A267" s="5"/>
    </row>
    <row r="268" spans="1:1" x14ac:dyDescent="0.25">
      <c r="A268" s="5"/>
    </row>
    <row r="269" spans="1:1" x14ac:dyDescent="0.25">
      <c r="A269" s="5"/>
    </row>
    <row r="270" spans="1:1" x14ac:dyDescent="0.25">
      <c r="A270" s="5"/>
    </row>
    <row r="271" spans="1:1" x14ac:dyDescent="0.25">
      <c r="A271" s="5"/>
    </row>
    <row r="272" spans="1:1" x14ac:dyDescent="0.25">
      <c r="A272" s="5"/>
    </row>
    <row r="273" spans="1:1" x14ac:dyDescent="0.25">
      <c r="A273" s="5"/>
    </row>
    <row r="274" spans="1:1" x14ac:dyDescent="0.25">
      <c r="A274" s="5"/>
    </row>
    <row r="275" spans="1:1" x14ac:dyDescent="0.25">
      <c r="A275" s="5"/>
    </row>
    <row r="276" spans="1:1" x14ac:dyDescent="0.25">
      <c r="A276" s="5"/>
    </row>
    <row r="277" spans="1:1" x14ac:dyDescent="0.25">
      <c r="A277" s="5"/>
    </row>
    <row r="278" spans="1:1" x14ac:dyDescent="0.25">
      <c r="A278" s="5"/>
    </row>
    <row r="279" spans="1:1" x14ac:dyDescent="0.25">
      <c r="A279" s="5"/>
    </row>
    <row r="280" spans="1:1" x14ac:dyDescent="0.25">
      <c r="A280" s="5"/>
    </row>
    <row r="281" spans="1:1" x14ac:dyDescent="0.25">
      <c r="A281" s="5"/>
    </row>
    <row r="282" spans="1:1" x14ac:dyDescent="0.25">
      <c r="A282" s="5"/>
    </row>
    <row r="283" spans="1:1" x14ac:dyDescent="0.25">
      <c r="A283" s="5"/>
    </row>
    <row r="284" spans="1:1" x14ac:dyDescent="0.25">
      <c r="A284" s="5"/>
    </row>
    <row r="285" spans="1:1" x14ac:dyDescent="0.25">
      <c r="A285" s="5"/>
    </row>
    <row r="286" spans="1:1" x14ac:dyDescent="0.25">
      <c r="A286" s="5"/>
    </row>
    <row r="287" spans="1:1" x14ac:dyDescent="0.25">
      <c r="A287" s="5"/>
    </row>
    <row r="288" spans="1:1" x14ac:dyDescent="0.25">
      <c r="A288" s="5"/>
    </row>
    <row r="289" spans="1:1" x14ac:dyDescent="0.25">
      <c r="A289" s="5"/>
    </row>
    <row r="290" spans="1:1" x14ac:dyDescent="0.25">
      <c r="A290" s="5"/>
    </row>
    <row r="291" spans="1:1" x14ac:dyDescent="0.25">
      <c r="A291" s="5"/>
    </row>
    <row r="292" spans="1:1" x14ac:dyDescent="0.25">
      <c r="A292" s="5"/>
    </row>
    <row r="293" spans="1:1" x14ac:dyDescent="0.25">
      <c r="A293" s="5"/>
    </row>
    <row r="294" spans="1:1" x14ac:dyDescent="0.25">
      <c r="A294" s="5"/>
    </row>
    <row r="295" spans="1:1" x14ac:dyDescent="0.25">
      <c r="A295" s="5"/>
    </row>
    <row r="296" spans="1:1" x14ac:dyDescent="0.25">
      <c r="A296" s="5"/>
    </row>
    <row r="297" spans="1:1" x14ac:dyDescent="0.25">
      <c r="A297" s="5"/>
    </row>
    <row r="298" spans="1:1" x14ac:dyDescent="0.25">
      <c r="A298" s="5"/>
    </row>
    <row r="299" spans="1:1" x14ac:dyDescent="0.25">
      <c r="A299" s="5"/>
    </row>
    <row r="300" spans="1:1" x14ac:dyDescent="0.25">
      <c r="A300" s="5"/>
    </row>
    <row r="301" spans="1:1" x14ac:dyDescent="0.25">
      <c r="A301" s="5"/>
    </row>
    <row r="302" spans="1:1" x14ac:dyDescent="0.25">
      <c r="A302" s="5"/>
    </row>
    <row r="303" spans="1:1" x14ac:dyDescent="0.25">
      <c r="A303" s="5"/>
    </row>
    <row r="304" spans="1:1" x14ac:dyDescent="0.25">
      <c r="A304" s="5"/>
    </row>
    <row r="305" spans="1:1" x14ac:dyDescent="0.25">
      <c r="A305" s="5"/>
    </row>
    <row r="306" spans="1:1" x14ac:dyDescent="0.25">
      <c r="A306" s="5"/>
    </row>
    <row r="307" spans="1:1" x14ac:dyDescent="0.25">
      <c r="A307" s="5"/>
    </row>
    <row r="308" spans="1:1" x14ac:dyDescent="0.25">
      <c r="A308" s="5"/>
    </row>
    <row r="309" spans="1:1" x14ac:dyDescent="0.25">
      <c r="A309" s="5"/>
    </row>
    <row r="310" spans="1:1" x14ac:dyDescent="0.25">
      <c r="A310" s="5"/>
    </row>
    <row r="311" spans="1:1" x14ac:dyDescent="0.25">
      <c r="A311" s="5"/>
    </row>
    <row r="312" spans="1:1" x14ac:dyDescent="0.25">
      <c r="A312" s="5"/>
    </row>
    <row r="313" spans="1:1" x14ac:dyDescent="0.25">
      <c r="A313" s="5"/>
    </row>
    <row r="314" spans="1:1" x14ac:dyDescent="0.25">
      <c r="A314" s="5"/>
    </row>
    <row r="315" spans="1:1" x14ac:dyDescent="0.25">
      <c r="A315" s="5"/>
    </row>
    <row r="316" spans="1:1" x14ac:dyDescent="0.25">
      <c r="A316" s="5"/>
    </row>
    <row r="317" spans="1:1" x14ac:dyDescent="0.25">
      <c r="A317" s="5"/>
    </row>
    <row r="318" spans="1:1" x14ac:dyDescent="0.25">
      <c r="A318" s="5"/>
    </row>
    <row r="319" spans="1:1" x14ac:dyDescent="0.25">
      <c r="A319" s="5"/>
    </row>
    <row r="320" spans="1:1" x14ac:dyDescent="0.25">
      <c r="A320" s="5"/>
    </row>
    <row r="321" spans="1:1" x14ac:dyDescent="0.25">
      <c r="A321" s="5"/>
    </row>
    <row r="322" spans="1:1" x14ac:dyDescent="0.25">
      <c r="A322" s="5"/>
    </row>
    <row r="323" spans="1:1" x14ac:dyDescent="0.25">
      <c r="A323" s="5"/>
    </row>
    <row r="324" spans="1:1" x14ac:dyDescent="0.25">
      <c r="A324" s="5"/>
    </row>
    <row r="325" spans="1:1" x14ac:dyDescent="0.25">
      <c r="A325" s="5"/>
    </row>
    <row r="326" spans="1:1" x14ac:dyDescent="0.25">
      <c r="A326" s="5"/>
    </row>
    <row r="327" spans="1:1" x14ac:dyDescent="0.25">
      <c r="A327" s="5"/>
    </row>
    <row r="328" spans="1:1" x14ac:dyDescent="0.25">
      <c r="A328" s="5"/>
    </row>
    <row r="329" spans="1:1" x14ac:dyDescent="0.25">
      <c r="A329" s="5"/>
    </row>
    <row r="330" spans="1:1" x14ac:dyDescent="0.25">
      <c r="A330" s="5"/>
    </row>
    <row r="331" spans="1:1" x14ac:dyDescent="0.25">
      <c r="A331" s="5"/>
    </row>
    <row r="332" spans="1:1" x14ac:dyDescent="0.25">
      <c r="A332" s="5"/>
    </row>
    <row r="333" spans="1:1" x14ac:dyDescent="0.25">
      <c r="A333" s="5"/>
    </row>
    <row r="334" spans="1:1" x14ac:dyDescent="0.25">
      <c r="A334" s="5"/>
    </row>
    <row r="335" spans="1:1" x14ac:dyDescent="0.25">
      <c r="A335" s="5"/>
    </row>
    <row r="336" spans="1:1" x14ac:dyDescent="0.25">
      <c r="A336" s="5"/>
    </row>
    <row r="337" spans="1:1" x14ac:dyDescent="0.25">
      <c r="A337" s="5"/>
    </row>
    <row r="338" spans="1:1" x14ac:dyDescent="0.25">
      <c r="A338" s="5"/>
    </row>
    <row r="344" spans="1:1" x14ac:dyDescent="0.25">
      <c r="A344" s="1"/>
    </row>
    <row r="345" spans="1:1" x14ac:dyDescent="0.25">
      <c r="A345" s="1"/>
    </row>
    <row r="346" spans="1:1" x14ac:dyDescent="0.25">
      <c r="A346" s="1"/>
    </row>
    <row r="347" spans="1:1" x14ac:dyDescent="0.25">
      <c r="A347" s="1"/>
    </row>
    <row r="348" spans="1:1" x14ac:dyDescent="0.25">
      <c r="A348" s="1"/>
    </row>
    <row r="349" spans="1:1" x14ac:dyDescent="0.25">
      <c r="A349" s="1"/>
    </row>
    <row r="350" spans="1:1" x14ac:dyDescent="0.25">
      <c r="A350" s="1"/>
    </row>
    <row r="351" spans="1:1" x14ac:dyDescent="0.25">
      <c r="A351" s="1"/>
    </row>
    <row r="352" spans="1:1" x14ac:dyDescent="0.25">
      <c r="A352" s="1"/>
    </row>
    <row r="353" spans="1:1" x14ac:dyDescent="0.25">
      <c r="A353" s="1"/>
    </row>
    <row r="354" spans="1:1" x14ac:dyDescent="0.25">
      <c r="A354" s="1"/>
    </row>
    <row r="355" spans="1:1" x14ac:dyDescent="0.25">
      <c r="A355" s="1"/>
    </row>
    <row r="356" spans="1:1" x14ac:dyDescent="0.25">
      <c r="A356" s="1"/>
    </row>
    <row r="357" spans="1:1" x14ac:dyDescent="0.25">
      <c r="A357" s="1"/>
    </row>
    <row r="358" spans="1:1" x14ac:dyDescent="0.25">
      <c r="A358" s="1"/>
    </row>
    <row r="359" spans="1:1" x14ac:dyDescent="0.25">
      <c r="A359" s="1"/>
    </row>
    <row r="360" spans="1:1" x14ac:dyDescent="0.25">
      <c r="A360" s="1"/>
    </row>
    <row r="361" spans="1:1" x14ac:dyDescent="0.25">
      <c r="A361" s="1"/>
    </row>
    <row r="362" spans="1:1" x14ac:dyDescent="0.25">
      <c r="A362" s="1"/>
    </row>
    <row r="363" spans="1:1" x14ac:dyDescent="0.25">
      <c r="A363" s="1"/>
    </row>
    <row r="364" spans="1:1" x14ac:dyDescent="0.25">
      <c r="A364" s="1"/>
    </row>
    <row r="365" spans="1:1" x14ac:dyDescent="0.25">
      <c r="A365" s="1"/>
    </row>
    <row r="366" spans="1:1" x14ac:dyDescent="0.25">
      <c r="A366" s="1"/>
    </row>
    <row r="367" spans="1:1" x14ac:dyDescent="0.25">
      <c r="A367" s="1"/>
    </row>
    <row r="368" spans="1:1" x14ac:dyDescent="0.25">
      <c r="A368" s="1"/>
    </row>
    <row r="369" spans="1:1" x14ac:dyDescent="0.25">
      <c r="A369" s="1"/>
    </row>
    <row r="370" spans="1:1" x14ac:dyDescent="0.25">
      <c r="A370" s="1"/>
    </row>
    <row r="371" spans="1:1" x14ac:dyDescent="0.25">
      <c r="A371" s="1"/>
    </row>
    <row r="372" spans="1:1" x14ac:dyDescent="0.25">
      <c r="A372" s="1"/>
    </row>
    <row r="373" spans="1:1" x14ac:dyDescent="0.25">
      <c r="A373" s="1"/>
    </row>
    <row r="374" spans="1:1" x14ac:dyDescent="0.25">
      <c r="A374" s="1"/>
    </row>
    <row r="375" spans="1:1" x14ac:dyDescent="0.25">
      <c r="A375" s="1"/>
    </row>
    <row r="376" spans="1:1" x14ac:dyDescent="0.25">
      <c r="A376" s="1"/>
    </row>
    <row r="377" spans="1:1" x14ac:dyDescent="0.25">
      <c r="A377" s="1"/>
    </row>
    <row r="378" spans="1:1" x14ac:dyDescent="0.25">
      <c r="A378" s="1"/>
    </row>
    <row r="379" spans="1:1" x14ac:dyDescent="0.25">
      <c r="A379" s="1"/>
    </row>
    <row r="380" spans="1:1" x14ac:dyDescent="0.25">
      <c r="A380" s="1"/>
    </row>
    <row r="381" spans="1:1" x14ac:dyDescent="0.25">
      <c r="A381" s="1"/>
    </row>
    <row r="382" spans="1:1" x14ac:dyDescent="0.25">
      <c r="A382" s="1"/>
    </row>
    <row r="383" spans="1:1" x14ac:dyDescent="0.25">
      <c r="A383" s="1"/>
    </row>
    <row r="384" spans="1:1" x14ac:dyDescent="0.25">
      <c r="A384" s="1"/>
    </row>
    <row r="385" spans="1:1" x14ac:dyDescent="0.25">
      <c r="A385" s="1"/>
    </row>
    <row r="386" spans="1:1" x14ac:dyDescent="0.25">
      <c r="A386" s="1"/>
    </row>
    <row r="387" spans="1:1" x14ac:dyDescent="0.25">
      <c r="A387" s="1"/>
    </row>
    <row r="388" spans="1:1" x14ac:dyDescent="0.25">
      <c r="A388" s="1"/>
    </row>
    <row r="389" spans="1:1" x14ac:dyDescent="0.25">
      <c r="A389" s="1"/>
    </row>
    <row r="390" spans="1:1" x14ac:dyDescent="0.25">
      <c r="A390" s="1"/>
    </row>
    <row r="391" spans="1:1" x14ac:dyDescent="0.25">
      <c r="A391" s="1"/>
    </row>
    <row r="392" spans="1:1" x14ac:dyDescent="0.25">
      <c r="A392" s="1"/>
    </row>
    <row r="393" spans="1:1" x14ac:dyDescent="0.25">
      <c r="A393" s="1"/>
    </row>
    <row r="394" spans="1:1" x14ac:dyDescent="0.25">
      <c r="A394" s="1"/>
    </row>
    <row r="395" spans="1:1" x14ac:dyDescent="0.25">
      <c r="A395" s="1"/>
    </row>
    <row r="396" spans="1:1" x14ac:dyDescent="0.25">
      <c r="A396" s="1"/>
    </row>
    <row r="397" spans="1:1" x14ac:dyDescent="0.25">
      <c r="A397" s="1"/>
    </row>
    <row r="398" spans="1:1" x14ac:dyDescent="0.25">
      <c r="A398" s="1"/>
    </row>
    <row r="399" spans="1:1" x14ac:dyDescent="0.25">
      <c r="A399" s="1"/>
    </row>
    <row r="400" spans="1:1" x14ac:dyDescent="0.25">
      <c r="A400" s="1"/>
    </row>
    <row r="401" spans="1:1" x14ac:dyDescent="0.25">
      <c r="A401" s="1"/>
    </row>
    <row r="402" spans="1:1" x14ac:dyDescent="0.25">
      <c r="A402" s="1"/>
    </row>
    <row r="403" spans="1:1" x14ac:dyDescent="0.25">
      <c r="A403" s="1"/>
    </row>
    <row r="404" spans="1:1" x14ac:dyDescent="0.25">
      <c r="A404" s="1"/>
    </row>
    <row r="405" spans="1:1" x14ac:dyDescent="0.25">
      <c r="A405" s="1"/>
    </row>
    <row r="406" spans="1:1" x14ac:dyDescent="0.25">
      <c r="A406" s="1"/>
    </row>
    <row r="407" spans="1:1" x14ac:dyDescent="0.25">
      <c r="A407" s="1"/>
    </row>
    <row r="408" spans="1:1" x14ac:dyDescent="0.25">
      <c r="A408" s="1"/>
    </row>
    <row r="409" spans="1:1" x14ac:dyDescent="0.25">
      <c r="A409" s="1"/>
    </row>
    <row r="410" spans="1:1" x14ac:dyDescent="0.25">
      <c r="A410" s="1"/>
    </row>
    <row r="411" spans="1:1" x14ac:dyDescent="0.25">
      <c r="A411" s="1"/>
    </row>
    <row r="412" spans="1:1" x14ac:dyDescent="0.25">
      <c r="A412" s="1"/>
    </row>
    <row r="413" spans="1:1" x14ac:dyDescent="0.25">
      <c r="A413" s="1"/>
    </row>
    <row r="414" spans="1:1" x14ac:dyDescent="0.25">
      <c r="A414" s="1"/>
    </row>
    <row r="415" spans="1:1" x14ac:dyDescent="0.25">
      <c r="A415" s="1"/>
    </row>
    <row r="416" spans="1:1" x14ac:dyDescent="0.25">
      <c r="A416" s="1"/>
    </row>
    <row r="417" spans="1:1" x14ac:dyDescent="0.25">
      <c r="A417" s="1"/>
    </row>
    <row r="418" spans="1:1" x14ac:dyDescent="0.25">
      <c r="A418" s="1"/>
    </row>
    <row r="419" spans="1:1" x14ac:dyDescent="0.25">
      <c r="A419" s="1"/>
    </row>
    <row r="420" spans="1:1" x14ac:dyDescent="0.25">
      <c r="A420" s="1"/>
    </row>
    <row r="421" spans="1:1" x14ac:dyDescent="0.25">
      <c r="A421" s="1"/>
    </row>
    <row r="422" spans="1:1" x14ac:dyDescent="0.25">
      <c r="A422" s="1"/>
    </row>
    <row r="423" spans="1:1" x14ac:dyDescent="0.25">
      <c r="A423" s="1"/>
    </row>
    <row r="424" spans="1:1" x14ac:dyDescent="0.25">
      <c r="A424" s="1"/>
    </row>
    <row r="425" spans="1:1" x14ac:dyDescent="0.25">
      <c r="A425" s="1"/>
    </row>
    <row r="426" spans="1:1" x14ac:dyDescent="0.25">
      <c r="A426" s="1"/>
    </row>
    <row r="427" spans="1:1" x14ac:dyDescent="0.25">
      <c r="A427" s="1"/>
    </row>
    <row r="428" spans="1:1" x14ac:dyDescent="0.25">
      <c r="A428" s="1"/>
    </row>
    <row r="429" spans="1:1" x14ac:dyDescent="0.25">
      <c r="A429" s="1"/>
    </row>
    <row r="430" spans="1:1" x14ac:dyDescent="0.25">
      <c r="A430" s="1"/>
    </row>
    <row r="431" spans="1:1" x14ac:dyDescent="0.25">
      <c r="A431" s="1"/>
    </row>
    <row r="432" spans="1:1" x14ac:dyDescent="0.25">
      <c r="A432" s="1"/>
    </row>
    <row r="433" spans="1:1" x14ac:dyDescent="0.25">
      <c r="A433" s="1"/>
    </row>
    <row r="434" spans="1:1" x14ac:dyDescent="0.25">
      <c r="A434" s="1"/>
    </row>
    <row r="435" spans="1:1" x14ac:dyDescent="0.25">
      <c r="A435" s="1"/>
    </row>
    <row r="436" spans="1:1" x14ac:dyDescent="0.25">
      <c r="A436" s="1"/>
    </row>
    <row r="437" spans="1:1" x14ac:dyDescent="0.25">
      <c r="A437" s="1"/>
    </row>
    <row r="438" spans="1:1" x14ac:dyDescent="0.25">
      <c r="A438" s="1"/>
    </row>
    <row r="439" spans="1:1" x14ac:dyDescent="0.25">
      <c r="A439" s="1"/>
    </row>
    <row r="440" spans="1:1" x14ac:dyDescent="0.25">
      <c r="A440" s="1"/>
    </row>
    <row r="441" spans="1:1" x14ac:dyDescent="0.25">
      <c r="A441" s="1"/>
    </row>
    <row r="442" spans="1:1" x14ac:dyDescent="0.25">
      <c r="A442" s="1"/>
    </row>
    <row r="443" spans="1:1" x14ac:dyDescent="0.25">
      <c r="A443" s="1"/>
    </row>
    <row r="444" spans="1:1" x14ac:dyDescent="0.25">
      <c r="A444" s="1"/>
    </row>
    <row r="445" spans="1:1" x14ac:dyDescent="0.25">
      <c r="A445" s="1"/>
    </row>
    <row r="446" spans="1:1" x14ac:dyDescent="0.25">
      <c r="A446" s="1"/>
    </row>
    <row r="447" spans="1:1" x14ac:dyDescent="0.25">
      <c r="A447" s="1"/>
    </row>
    <row r="448" spans="1:1" x14ac:dyDescent="0.25">
      <c r="A448" s="1"/>
    </row>
    <row r="449" spans="1:1" x14ac:dyDescent="0.25">
      <c r="A449" s="1"/>
    </row>
    <row r="450" spans="1:1" x14ac:dyDescent="0.25">
      <c r="A450" s="1"/>
    </row>
    <row r="451" spans="1:1" x14ac:dyDescent="0.25">
      <c r="A451" s="1"/>
    </row>
    <row r="452" spans="1:1" x14ac:dyDescent="0.25">
      <c r="A452" s="1"/>
    </row>
    <row r="453" spans="1:1" x14ac:dyDescent="0.25">
      <c r="A453" s="1"/>
    </row>
    <row r="454" spans="1:1" x14ac:dyDescent="0.25">
      <c r="A454" s="1"/>
    </row>
    <row r="455" spans="1:1" x14ac:dyDescent="0.25">
      <c r="A455" s="1"/>
    </row>
    <row r="456" spans="1:1" x14ac:dyDescent="0.25">
      <c r="A456" s="1"/>
    </row>
    <row r="457" spans="1:1" x14ac:dyDescent="0.25">
      <c r="A457" s="1"/>
    </row>
    <row r="458" spans="1:1" x14ac:dyDescent="0.25">
      <c r="A458" s="1"/>
    </row>
    <row r="459" spans="1:1" x14ac:dyDescent="0.25">
      <c r="A459" s="1"/>
    </row>
    <row r="460" spans="1:1" x14ac:dyDescent="0.25">
      <c r="A460" s="1"/>
    </row>
    <row r="461" spans="1:1" x14ac:dyDescent="0.25">
      <c r="A461" s="1"/>
    </row>
    <row r="462" spans="1:1" x14ac:dyDescent="0.25">
      <c r="A462" s="1"/>
    </row>
    <row r="463" spans="1:1" x14ac:dyDescent="0.25">
      <c r="A463" s="1"/>
    </row>
    <row r="464" spans="1:1" x14ac:dyDescent="0.25">
      <c r="A464" s="1"/>
    </row>
    <row r="465" spans="1:1" x14ac:dyDescent="0.25">
      <c r="A465" s="1"/>
    </row>
    <row r="466" spans="1:1" x14ac:dyDescent="0.25">
      <c r="A466" s="1"/>
    </row>
    <row r="467" spans="1:1" x14ac:dyDescent="0.25">
      <c r="A467" s="1"/>
    </row>
    <row r="468" spans="1:1" x14ac:dyDescent="0.25">
      <c r="A468" s="1"/>
    </row>
    <row r="469" spans="1:1" x14ac:dyDescent="0.25">
      <c r="A469" s="1"/>
    </row>
    <row r="470" spans="1:1" x14ac:dyDescent="0.25">
      <c r="A470" s="1"/>
    </row>
    <row r="471" spans="1:1" x14ac:dyDescent="0.25">
      <c r="A471" s="1"/>
    </row>
    <row r="472" spans="1:1" x14ac:dyDescent="0.25">
      <c r="A472" s="1"/>
    </row>
    <row r="473" spans="1:1" x14ac:dyDescent="0.25">
      <c r="A473" s="1"/>
    </row>
    <row r="474" spans="1:1" x14ac:dyDescent="0.25">
      <c r="A474" s="1"/>
    </row>
    <row r="475" spans="1:1" x14ac:dyDescent="0.25">
      <c r="A475" s="1"/>
    </row>
    <row r="476" spans="1:1" x14ac:dyDescent="0.25">
      <c r="A476" s="1"/>
    </row>
    <row r="477" spans="1:1" x14ac:dyDescent="0.25">
      <c r="A477" s="1"/>
    </row>
    <row r="478" spans="1:1" x14ac:dyDescent="0.25">
      <c r="A478" s="1"/>
    </row>
    <row r="479" spans="1:1" x14ac:dyDescent="0.25">
      <c r="A479" s="1"/>
    </row>
    <row r="480" spans="1:1" x14ac:dyDescent="0.25">
      <c r="A480" s="1"/>
    </row>
    <row r="481" spans="1:1" x14ac:dyDescent="0.25">
      <c r="A481" s="1"/>
    </row>
    <row r="482" spans="1:1" x14ac:dyDescent="0.25">
      <c r="A482" s="1"/>
    </row>
    <row r="483" spans="1:1" x14ac:dyDescent="0.25">
      <c r="A483" s="1"/>
    </row>
    <row r="484" spans="1:1" x14ac:dyDescent="0.25">
      <c r="A484" s="1"/>
    </row>
    <row r="485" spans="1:1" x14ac:dyDescent="0.25">
      <c r="A485" s="1"/>
    </row>
    <row r="486" spans="1:1" x14ac:dyDescent="0.25">
      <c r="A486" s="1"/>
    </row>
    <row r="487" spans="1:1" x14ac:dyDescent="0.25">
      <c r="A487" s="1"/>
    </row>
    <row r="488" spans="1:1" x14ac:dyDescent="0.25">
      <c r="A488" s="1"/>
    </row>
    <row r="489" spans="1:1" x14ac:dyDescent="0.25">
      <c r="A489" s="1"/>
    </row>
    <row r="490" spans="1:1" x14ac:dyDescent="0.25">
      <c r="A490" s="1"/>
    </row>
    <row r="491" spans="1:1" x14ac:dyDescent="0.25">
      <c r="A491" s="1"/>
    </row>
    <row r="492" spans="1:1" x14ac:dyDescent="0.25">
      <c r="A492" s="1"/>
    </row>
    <row r="493" spans="1:1" x14ac:dyDescent="0.25">
      <c r="A493" s="1"/>
    </row>
    <row r="494" spans="1:1" x14ac:dyDescent="0.25">
      <c r="A494" s="1"/>
    </row>
    <row r="495" spans="1:1" x14ac:dyDescent="0.25">
      <c r="A495" s="1"/>
    </row>
    <row r="496" spans="1:1" x14ac:dyDescent="0.25">
      <c r="A496" s="1"/>
    </row>
    <row r="497" spans="1:1" x14ac:dyDescent="0.25">
      <c r="A497" s="1"/>
    </row>
    <row r="498" spans="1:1" x14ac:dyDescent="0.25">
      <c r="A498" s="1"/>
    </row>
    <row r="499" spans="1:1" x14ac:dyDescent="0.25">
      <c r="A499" s="1"/>
    </row>
    <row r="500" spans="1:1" x14ac:dyDescent="0.25">
      <c r="A500" s="1"/>
    </row>
    <row r="501" spans="1:1" x14ac:dyDescent="0.25">
      <c r="A501" s="1"/>
    </row>
    <row r="502" spans="1:1" x14ac:dyDescent="0.25">
      <c r="A502" s="1"/>
    </row>
    <row r="503" spans="1:1" x14ac:dyDescent="0.25">
      <c r="A503" s="1"/>
    </row>
    <row r="504" spans="1:1" x14ac:dyDescent="0.25">
      <c r="A504" s="1"/>
    </row>
    <row r="505" spans="1:1" x14ac:dyDescent="0.25">
      <c r="A505" s="1"/>
    </row>
    <row r="506" spans="1:1" x14ac:dyDescent="0.25">
      <c r="A506" s="1"/>
    </row>
    <row r="507" spans="1:1" x14ac:dyDescent="0.25">
      <c r="A507" s="1"/>
    </row>
    <row r="508" spans="1:1" x14ac:dyDescent="0.25">
      <c r="A508" s="1"/>
    </row>
    <row r="509" spans="1:1" x14ac:dyDescent="0.25">
      <c r="A509" s="1"/>
    </row>
    <row r="510" spans="1:1" x14ac:dyDescent="0.25">
      <c r="A510" s="1"/>
    </row>
    <row r="511" spans="1:1" x14ac:dyDescent="0.25">
      <c r="A511" s="1"/>
    </row>
    <row r="512" spans="1:1" x14ac:dyDescent="0.25">
      <c r="A512" s="1"/>
    </row>
    <row r="513" spans="1:1" x14ac:dyDescent="0.25">
      <c r="A513" s="1"/>
    </row>
    <row r="514" spans="1:1" x14ac:dyDescent="0.25">
      <c r="A514" s="1"/>
    </row>
    <row r="515" spans="1:1" x14ac:dyDescent="0.25">
      <c r="A515" s="1"/>
    </row>
    <row r="516" spans="1:1" x14ac:dyDescent="0.25">
      <c r="A516" s="1"/>
    </row>
    <row r="517" spans="1:1" x14ac:dyDescent="0.25">
      <c r="A517" s="1"/>
    </row>
    <row r="518" spans="1:1" x14ac:dyDescent="0.25">
      <c r="A518" s="1"/>
    </row>
    <row r="519" spans="1:1" x14ac:dyDescent="0.25">
      <c r="A519" s="1"/>
    </row>
    <row r="520" spans="1:1" x14ac:dyDescent="0.25">
      <c r="A520" s="1"/>
    </row>
    <row r="521" spans="1:1" x14ac:dyDescent="0.25">
      <c r="A521" s="1"/>
    </row>
    <row r="522" spans="1:1" x14ac:dyDescent="0.25">
      <c r="A522" s="1"/>
    </row>
    <row r="523" spans="1:1" x14ac:dyDescent="0.25">
      <c r="A523" s="1"/>
    </row>
    <row r="524" spans="1:1" x14ac:dyDescent="0.25">
      <c r="A524" s="1"/>
    </row>
    <row r="525" spans="1:1" x14ac:dyDescent="0.25">
      <c r="A525" s="1"/>
    </row>
    <row r="526" spans="1:1" x14ac:dyDescent="0.25">
      <c r="A526" s="1"/>
    </row>
    <row r="527" spans="1:1" x14ac:dyDescent="0.25">
      <c r="A527" s="1"/>
    </row>
    <row r="528" spans="1:1" x14ac:dyDescent="0.25">
      <c r="A528" s="1"/>
    </row>
    <row r="529" spans="1:1" x14ac:dyDescent="0.25">
      <c r="A529" s="1"/>
    </row>
    <row r="530" spans="1:1" x14ac:dyDescent="0.25">
      <c r="A530" s="1"/>
    </row>
    <row r="531" spans="1:1" x14ac:dyDescent="0.25">
      <c r="A531" s="1"/>
    </row>
    <row r="532" spans="1:1" x14ac:dyDescent="0.25">
      <c r="A532" s="1"/>
    </row>
    <row r="533" spans="1:1" x14ac:dyDescent="0.25">
      <c r="A533" s="1"/>
    </row>
    <row r="534" spans="1:1" x14ac:dyDescent="0.25">
      <c r="A534" s="1"/>
    </row>
    <row r="535" spans="1:1" x14ac:dyDescent="0.25">
      <c r="A535" s="1"/>
    </row>
    <row r="536" spans="1:1" x14ac:dyDescent="0.25">
      <c r="A536" s="1"/>
    </row>
    <row r="537" spans="1:1" x14ac:dyDescent="0.25">
      <c r="A537" s="1"/>
    </row>
    <row r="538" spans="1:1" x14ac:dyDescent="0.25">
      <c r="A538" s="1"/>
    </row>
    <row r="539" spans="1:1" x14ac:dyDescent="0.25">
      <c r="A539" s="1"/>
    </row>
    <row r="540" spans="1:1" x14ac:dyDescent="0.25">
      <c r="A540" s="1"/>
    </row>
    <row r="541" spans="1:1" x14ac:dyDescent="0.25">
      <c r="A541" s="1"/>
    </row>
    <row r="542" spans="1:1" x14ac:dyDescent="0.25">
      <c r="A542" s="1"/>
    </row>
    <row r="543" spans="1:1" x14ac:dyDescent="0.25">
      <c r="A543" s="1"/>
    </row>
    <row r="544" spans="1:1" x14ac:dyDescent="0.25">
      <c r="A544" s="1"/>
    </row>
    <row r="545" spans="1:1" x14ac:dyDescent="0.25">
      <c r="A545" s="1"/>
    </row>
    <row r="546" spans="1:1" x14ac:dyDescent="0.25">
      <c r="A546" s="1"/>
    </row>
    <row r="547" spans="1:1" x14ac:dyDescent="0.25">
      <c r="A547" s="1"/>
    </row>
    <row r="548" spans="1:1" x14ac:dyDescent="0.25">
      <c r="A548" s="1"/>
    </row>
    <row r="549" spans="1:1" x14ac:dyDescent="0.25">
      <c r="A549" s="1"/>
    </row>
    <row r="550" spans="1:1" x14ac:dyDescent="0.25">
      <c r="A550" s="1"/>
    </row>
    <row r="551" spans="1:1" x14ac:dyDescent="0.25">
      <c r="A551" s="1"/>
    </row>
    <row r="552" spans="1:1" x14ac:dyDescent="0.25">
      <c r="A552" s="1"/>
    </row>
    <row r="553" spans="1:1" x14ac:dyDescent="0.25">
      <c r="A553" s="1"/>
    </row>
    <row r="554" spans="1:1" x14ac:dyDescent="0.25">
      <c r="A554" s="1"/>
    </row>
    <row r="555" spans="1:1" x14ac:dyDescent="0.25">
      <c r="A555" s="1"/>
    </row>
    <row r="556" spans="1:1" x14ac:dyDescent="0.25">
      <c r="A556" s="1"/>
    </row>
    <row r="557" spans="1:1" x14ac:dyDescent="0.25">
      <c r="A557" s="1"/>
    </row>
    <row r="558" spans="1:1" x14ac:dyDescent="0.25">
      <c r="A558" s="1"/>
    </row>
    <row r="559" spans="1:1" x14ac:dyDescent="0.25">
      <c r="A559" s="1"/>
    </row>
    <row r="560" spans="1:1" x14ac:dyDescent="0.25">
      <c r="A560" s="1"/>
    </row>
    <row r="561" spans="1:1" x14ac:dyDescent="0.25">
      <c r="A561" s="1"/>
    </row>
    <row r="562" spans="1:1" x14ac:dyDescent="0.25">
      <c r="A562" s="1"/>
    </row>
    <row r="563" spans="1:1" x14ac:dyDescent="0.25">
      <c r="A563" s="1"/>
    </row>
    <row r="564" spans="1:1" x14ac:dyDescent="0.25">
      <c r="A564" s="1"/>
    </row>
    <row r="565" spans="1:1" x14ac:dyDescent="0.25">
      <c r="A565" s="1"/>
    </row>
    <row r="566" spans="1:1" x14ac:dyDescent="0.25">
      <c r="A566" s="1"/>
    </row>
    <row r="567" spans="1:1" x14ac:dyDescent="0.25">
      <c r="A567" s="1"/>
    </row>
    <row r="568" spans="1:1" x14ac:dyDescent="0.25">
      <c r="A568" s="1"/>
    </row>
    <row r="569" spans="1:1" x14ac:dyDescent="0.25">
      <c r="A569" s="1"/>
    </row>
    <row r="570" spans="1:1" x14ac:dyDescent="0.25">
      <c r="A570" s="1"/>
    </row>
    <row r="571" spans="1:1" x14ac:dyDescent="0.25">
      <c r="A571" s="1"/>
    </row>
    <row r="572" spans="1:1" x14ac:dyDescent="0.25">
      <c r="A572" s="1"/>
    </row>
    <row r="573" spans="1:1" x14ac:dyDescent="0.25">
      <c r="A573" s="1"/>
    </row>
    <row r="574" spans="1:1" x14ac:dyDescent="0.25">
      <c r="A574" s="1"/>
    </row>
    <row r="575" spans="1:1" x14ac:dyDescent="0.25">
      <c r="A575" s="1"/>
    </row>
    <row r="576" spans="1:1" x14ac:dyDescent="0.25">
      <c r="A576" s="1"/>
    </row>
    <row r="577" spans="1:1" x14ac:dyDescent="0.25">
      <c r="A577" s="1"/>
    </row>
    <row r="578" spans="1:1" x14ac:dyDescent="0.25">
      <c r="A578" s="1"/>
    </row>
    <row r="579" spans="1:1" x14ac:dyDescent="0.25">
      <c r="A579" s="1"/>
    </row>
    <row r="580" spans="1:1" x14ac:dyDescent="0.25">
      <c r="A580" s="1"/>
    </row>
    <row r="581" spans="1:1" x14ac:dyDescent="0.25">
      <c r="A581" s="1"/>
    </row>
    <row r="582" spans="1:1" x14ac:dyDescent="0.25">
      <c r="A582" s="1"/>
    </row>
    <row r="583" spans="1:1" x14ac:dyDescent="0.25">
      <c r="A583" s="1"/>
    </row>
    <row r="584" spans="1:1" x14ac:dyDescent="0.25">
      <c r="A584" s="1"/>
    </row>
    <row r="585" spans="1:1" x14ac:dyDescent="0.25">
      <c r="A585" s="1"/>
    </row>
    <row r="586" spans="1:1" x14ac:dyDescent="0.25">
      <c r="A586" s="1"/>
    </row>
    <row r="587" spans="1:1" x14ac:dyDescent="0.25">
      <c r="A587" s="1"/>
    </row>
    <row r="588" spans="1:1" x14ac:dyDescent="0.25">
      <c r="A588" s="1"/>
    </row>
    <row r="589" spans="1:1" x14ac:dyDescent="0.25">
      <c r="A589" s="1"/>
    </row>
    <row r="590" spans="1:1" x14ac:dyDescent="0.25">
      <c r="A590" s="1"/>
    </row>
    <row r="591" spans="1:1" x14ac:dyDescent="0.25">
      <c r="A591" s="1"/>
    </row>
    <row r="592" spans="1:1" x14ac:dyDescent="0.25">
      <c r="A592" s="1"/>
    </row>
    <row r="593" spans="1:1" x14ac:dyDescent="0.25">
      <c r="A593" s="1"/>
    </row>
    <row r="594" spans="1:1" x14ac:dyDescent="0.25">
      <c r="A594" s="1"/>
    </row>
    <row r="595" spans="1:1" x14ac:dyDescent="0.25">
      <c r="A595" s="1"/>
    </row>
    <row r="596" spans="1:1" x14ac:dyDescent="0.25">
      <c r="A596" s="1"/>
    </row>
    <row r="597" spans="1:1" x14ac:dyDescent="0.25">
      <c r="A597" s="1"/>
    </row>
    <row r="598" spans="1:1" x14ac:dyDescent="0.25">
      <c r="A598" s="1"/>
    </row>
    <row r="599" spans="1:1" x14ac:dyDescent="0.25">
      <c r="A599" s="1"/>
    </row>
    <row r="600" spans="1:1" x14ac:dyDescent="0.25">
      <c r="A600" s="1"/>
    </row>
    <row r="601" spans="1:1" x14ac:dyDescent="0.25">
      <c r="A601" s="1"/>
    </row>
    <row r="602" spans="1:1" x14ac:dyDescent="0.25">
      <c r="A602" s="1"/>
    </row>
    <row r="603" spans="1:1" x14ac:dyDescent="0.25">
      <c r="A603" s="1"/>
    </row>
    <row r="604" spans="1:1" x14ac:dyDescent="0.25">
      <c r="A604" s="1"/>
    </row>
    <row r="605" spans="1:1" x14ac:dyDescent="0.25">
      <c r="A605" s="1"/>
    </row>
    <row r="606" spans="1:1" x14ac:dyDescent="0.25">
      <c r="A606" s="1"/>
    </row>
    <row r="607" spans="1:1" x14ac:dyDescent="0.25">
      <c r="A607" s="1"/>
    </row>
    <row r="608" spans="1:1" x14ac:dyDescent="0.25">
      <c r="A608" s="1"/>
    </row>
    <row r="609" spans="1:1" x14ac:dyDescent="0.25">
      <c r="A609" s="1"/>
    </row>
    <row r="610" spans="1:1" x14ac:dyDescent="0.25">
      <c r="A610" s="1"/>
    </row>
    <row r="611" spans="1:1" x14ac:dyDescent="0.25">
      <c r="A611" s="1"/>
    </row>
    <row r="612" spans="1:1" x14ac:dyDescent="0.25">
      <c r="A612" s="1"/>
    </row>
    <row r="613" spans="1:1" x14ac:dyDescent="0.25">
      <c r="A613" s="1"/>
    </row>
    <row r="614" spans="1:1" x14ac:dyDescent="0.25">
      <c r="A614" s="1"/>
    </row>
    <row r="615" spans="1:1" x14ac:dyDescent="0.25">
      <c r="A615" s="1"/>
    </row>
    <row r="616" spans="1:1" x14ac:dyDescent="0.25">
      <c r="A616" s="1"/>
    </row>
    <row r="617" spans="1:1" x14ac:dyDescent="0.25">
      <c r="A617" s="1"/>
    </row>
    <row r="618" spans="1:1" x14ac:dyDescent="0.25">
      <c r="A618" s="1"/>
    </row>
    <row r="619" spans="1:1" x14ac:dyDescent="0.25">
      <c r="A619" s="1"/>
    </row>
    <row r="620" spans="1:1" x14ac:dyDescent="0.25">
      <c r="A620" s="1"/>
    </row>
    <row r="621" spans="1:1" x14ac:dyDescent="0.25">
      <c r="A621" s="1"/>
    </row>
    <row r="622" spans="1:1" x14ac:dyDescent="0.25">
      <c r="A622" s="1"/>
    </row>
    <row r="623" spans="1:1" x14ac:dyDescent="0.25">
      <c r="A623" s="1"/>
    </row>
    <row r="624" spans="1:1" x14ac:dyDescent="0.25">
      <c r="A624" s="1"/>
    </row>
    <row r="625" spans="1:1" x14ac:dyDescent="0.25">
      <c r="A625" s="1"/>
    </row>
    <row r="626" spans="1:1" x14ac:dyDescent="0.25">
      <c r="A626" s="1"/>
    </row>
    <row r="627" spans="1:1" x14ac:dyDescent="0.25">
      <c r="A627" s="1"/>
    </row>
    <row r="628" spans="1:1" x14ac:dyDescent="0.25">
      <c r="A628" s="1"/>
    </row>
    <row r="629" spans="1:1" x14ac:dyDescent="0.25">
      <c r="A629" s="1"/>
    </row>
    <row r="630" spans="1:1" x14ac:dyDescent="0.25">
      <c r="A630" s="1"/>
    </row>
    <row r="631" spans="1:1" x14ac:dyDescent="0.25">
      <c r="A631" s="1"/>
    </row>
    <row r="632" spans="1:1" x14ac:dyDescent="0.25">
      <c r="A632" s="1"/>
    </row>
    <row r="633" spans="1:1" x14ac:dyDescent="0.25">
      <c r="A633" s="1"/>
    </row>
    <row r="634" spans="1:1" x14ac:dyDescent="0.25">
      <c r="A634" s="1"/>
    </row>
    <row r="635" spans="1:1" x14ac:dyDescent="0.25">
      <c r="A635" s="1"/>
    </row>
    <row r="636" spans="1:1" x14ac:dyDescent="0.25">
      <c r="A636" s="1"/>
    </row>
    <row r="637" spans="1:1" x14ac:dyDescent="0.25">
      <c r="A637" s="1"/>
    </row>
    <row r="638" spans="1:1" x14ac:dyDescent="0.25">
      <c r="A638" s="1"/>
    </row>
    <row r="639" spans="1:1" x14ac:dyDescent="0.25">
      <c r="A639" s="1"/>
    </row>
    <row r="640" spans="1:1" x14ac:dyDescent="0.25">
      <c r="A640" s="1"/>
    </row>
    <row r="641" spans="1:1" x14ac:dyDescent="0.25">
      <c r="A641" s="1"/>
    </row>
    <row r="642" spans="1:1" x14ac:dyDescent="0.25">
      <c r="A642" s="1"/>
    </row>
    <row r="643" spans="1:1" x14ac:dyDescent="0.25">
      <c r="A643" s="1"/>
    </row>
    <row r="644" spans="1:1" x14ac:dyDescent="0.25">
      <c r="A644" s="1"/>
    </row>
    <row r="645" spans="1:1" x14ac:dyDescent="0.25">
      <c r="A645" s="1"/>
    </row>
    <row r="646" spans="1:1" x14ac:dyDescent="0.25">
      <c r="A646" s="1"/>
    </row>
    <row r="647" spans="1:1" x14ac:dyDescent="0.25">
      <c r="A647" s="1"/>
    </row>
    <row r="648" spans="1:1" x14ac:dyDescent="0.25">
      <c r="A648" s="1"/>
    </row>
    <row r="649" spans="1:1" x14ac:dyDescent="0.25">
      <c r="A649" s="1"/>
    </row>
    <row r="650" spans="1:1" x14ac:dyDescent="0.25">
      <c r="A650" s="1"/>
    </row>
    <row r="651" spans="1:1" x14ac:dyDescent="0.25">
      <c r="A651" s="1"/>
    </row>
    <row r="652" spans="1:1" x14ac:dyDescent="0.25">
      <c r="A652" s="1"/>
    </row>
    <row r="653" spans="1:1" x14ac:dyDescent="0.25">
      <c r="A653" s="1"/>
    </row>
    <row r="654" spans="1:1" x14ac:dyDescent="0.25">
      <c r="A654" s="1"/>
    </row>
    <row r="655" spans="1:1" x14ac:dyDescent="0.25">
      <c r="A655" s="1"/>
    </row>
    <row r="656" spans="1:1" x14ac:dyDescent="0.25">
      <c r="A656" s="1"/>
    </row>
    <row r="657" spans="1:1" x14ac:dyDescent="0.25">
      <c r="A657" s="1"/>
    </row>
    <row r="658" spans="1:1" x14ac:dyDescent="0.25">
      <c r="A658" s="1"/>
    </row>
    <row r="659" spans="1:1" x14ac:dyDescent="0.25">
      <c r="A659" s="1"/>
    </row>
    <row r="660" spans="1:1" x14ac:dyDescent="0.25">
      <c r="A660" s="1"/>
    </row>
    <row r="661" spans="1:1" x14ac:dyDescent="0.25">
      <c r="A661" s="1"/>
    </row>
    <row r="662" spans="1:1" x14ac:dyDescent="0.25">
      <c r="A662" s="1"/>
    </row>
    <row r="663" spans="1:1" x14ac:dyDescent="0.25">
      <c r="A663" s="1"/>
    </row>
    <row r="664" spans="1:1" x14ac:dyDescent="0.25">
      <c r="A664" s="1"/>
    </row>
    <row r="665" spans="1:1" x14ac:dyDescent="0.25">
      <c r="A665" s="1"/>
    </row>
    <row r="666" spans="1:1" x14ac:dyDescent="0.25">
      <c r="A666" s="1"/>
    </row>
    <row r="667" spans="1:1" x14ac:dyDescent="0.25">
      <c r="A667" s="1"/>
    </row>
    <row r="668" spans="1:1" x14ac:dyDescent="0.25">
      <c r="A668" s="1"/>
    </row>
    <row r="669" spans="1:1" x14ac:dyDescent="0.25">
      <c r="A669" s="1"/>
    </row>
    <row r="670" spans="1:1" x14ac:dyDescent="0.25">
      <c r="A670" s="1"/>
    </row>
    <row r="671" spans="1:1" x14ac:dyDescent="0.25">
      <c r="A671" s="1"/>
    </row>
    <row r="672" spans="1:1" x14ac:dyDescent="0.25">
      <c r="A672" s="1"/>
    </row>
    <row r="673" spans="1:1" x14ac:dyDescent="0.25">
      <c r="A673" s="1"/>
    </row>
    <row r="674" spans="1:1" x14ac:dyDescent="0.25">
      <c r="A674" s="1"/>
    </row>
    <row r="675" spans="1:1" x14ac:dyDescent="0.25">
      <c r="A675" s="1"/>
    </row>
    <row r="676" spans="1:1" x14ac:dyDescent="0.25">
      <c r="A676" s="1"/>
    </row>
    <row r="677" spans="1:1" x14ac:dyDescent="0.25">
      <c r="A677" s="1"/>
    </row>
    <row r="678" spans="1:1" x14ac:dyDescent="0.25">
      <c r="A678" s="1"/>
    </row>
    <row r="679" spans="1:1" x14ac:dyDescent="0.25">
      <c r="A679" s="1"/>
    </row>
    <row r="680" spans="1:1" x14ac:dyDescent="0.25">
      <c r="A680" s="1"/>
    </row>
    <row r="681" spans="1:1" x14ac:dyDescent="0.25">
      <c r="A681" s="1"/>
    </row>
    <row r="682" spans="1:1" x14ac:dyDescent="0.25">
      <c r="A682" s="1"/>
    </row>
    <row r="683" spans="1:1" x14ac:dyDescent="0.25">
      <c r="A683" s="1"/>
    </row>
    <row r="684" spans="1:1" x14ac:dyDescent="0.25">
      <c r="A684" s="1"/>
    </row>
    <row r="685" spans="1:1" x14ac:dyDescent="0.25">
      <c r="A685" s="1"/>
    </row>
    <row r="686" spans="1:1" x14ac:dyDescent="0.25">
      <c r="A686" s="1"/>
    </row>
    <row r="687" spans="1:1" x14ac:dyDescent="0.25">
      <c r="A687" s="1"/>
    </row>
    <row r="688" spans="1:1" x14ac:dyDescent="0.25">
      <c r="A688" s="1"/>
    </row>
    <row r="689" spans="1:1" x14ac:dyDescent="0.25">
      <c r="A689" s="1"/>
    </row>
    <row r="690" spans="1:1" x14ac:dyDescent="0.25">
      <c r="A690" s="1"/>
    </row>
    <row r="691" spans="1:1" x14ac:dyDescent="0.25">
      <c r="A691" s="1"/>
    </row>
    <row r="692" spans="1:1" x14ac:dyDescent="0.25">
      <c r="A692" s="1"/>
    </row>
    <row r="693" spans="1:1" x14ac:dyDescent="0.25">
      <c r="A693" s="1"/>
    </row>
    <row r="694" spans="1:1" x14ac:dyDescent="0.25">
      <c r="A694" s="1"/>
    </row>
    <row r="695" spans="1:1" x14ac:dyDescent="0.25">
      <c r="A695" s="1"/>
    </row>
    <row r="696" spans="1:1" x14ac:dyDescent="0.25">
      <c r="A696" s="1"/>
    </row>
    <row r="697" spans="1:1" x14ac:dyDescent="0.25">
      <c r="A697" s="1"/>
    </row>
    <row r="698" spans="1:1" x14ac:dyDescent="0.25">
      <c r="A698" s="1"/>
    </row>
    <row r="699" spans="1:1" x14ac:dyDescent="0.25">
      <c r="A699" s="1"/>
    </row>
    <row r="700" spans="1:1" x14ac:dyDescent="0.25">
      <c r="A700" s="1"/>
    </row>
    <row r="701" spans="1:1" x14ac:dyDescent="0.25">
      <c r="A701" s="1"/>
    </row>
    <row r="702" spans="1:1" x14ac:dyDescent="0.25">
      <c r="A702" s="1"/>
    </row>
    <row r="703" spans="1:1" x14ac:dyDescent="0.25">
      <c r="A703" s="1"/>
    </row>
    <row r="704" spans="1:1" x14ac:dyDescent="0.25">
      <c r="A704" s="1"/>
    </row>
    <row r="705" spans="1:1" x14ac:dyDescent="0.25">
      <c r="A705" s="1"/>
    </row>
    <row r="706" spans="1:1" x14ac:dyDescent="0.25">
      <c r="A706" s="1"/>
    </row>
    <row r="707" spans="1:1" x14ac:dyDescent="0.25">
      <c r="A707" s="1"/>
    </row>
    <row r="708" spans="1:1" x14ac:dyDescent="0.25">
      <c r="A708" s="1"/>
    </row>
    <row r="709" spans="1:1" x14ac:dyDescent="0.25">
      <c r="A709" s="1"/>
    </row>
    <row r="710" spans="1:1" x14ac:dyDescent="0.25">
      <c r="A710" s="1"/>
    </row>
    <row r="711" spans="1:1" x14ac:dyDescent="0.25">
      <c r="A711" s="1"/>
    </row>
    <row r="712" spans="1:1" x14ac:dyDescent="0.25">
      <c r="A712" s="1"/>
    </row>
    <row r="713" spans="1:1" x14ac:dyDescent="0.25">
      <c r="A713" s="1"/>
    </row>
    <row r="714" spans="1:1" x14ac:dyDescent="0.25">
      <c r="A714" s="1"/>
    </row>
    <row r="715" spans="1:1" x14ac:dyDescent="0.25">
      <c r="A715" s="1"/>
    </row>
    <row r="716" spans="1:1" x14ac:dyDescent="0.25">
      <c r="A716" s="1"/>
    </row>
    <row r="717" spans="1:1" x14ac:dyDescent="0.25">
      <c r="A717" s="1"/>
    </row>
    <row r="718" spans="1:1" x14ac:dyDescent="0.25">
      <c r="A718" s="1"/>
    </row>
    <row r="719" spans="1:1" x14ac:dyDescent="0.25">
      <c r="A719" s="1"/>
    </row>
    <row r="720" spans="1:1" x14ac:dyDescent="0.25">
      <c r="A720" s="1"/>
    </row>
    <row r="721" spans="1:1" x14ac:dyDescent="0.25">
      <c r="A721" s="1"/>
    </row>
    <row r="722" spans="1:1" x14ac:dyDescent="0.25">
      <c r="A722" s="1"/>
    </row>
    <row r="723" spans="1:1" x14ac:dyDescent="0.25">
      <c r="A723" s="1"/>
    </row>
    <row r="724" spans="1:1" x14ac:dyDescent="0.25">
      <c r="A724" s="1"/>
    </row>
    <row r="725" spans="1:1" x14ac:dyDescent="0.25">
      <c r="A725" s="1"/>
    </row>
    <row r="726" spans="1:1" x14ac:dyDescent="0.25">
      <c r="A726" s="1"/>
    </row>
    <row r="727" spans="1:1" x14ac:dyDescent="0.25">
      <c r="A727" s="1"/>
    </row>
    <row r="728" spans="1:1" x14ac:dyDescent="0.25">
      <c r="A728" s="1"/>
    </row>
    <row r="729" spans="1:1" x14ac:dyDescent="0.25">
      <c r="A729" s="1"/>
    </row>
    <row r="730" spans="1:1" x14ac:dyDescent="0.25">
      <c r="A730" s="1"/>
    </row>
    <row r="731" spans="1:1" x14ac:dyDescent="0.25">
      <c r="A731" s="1"/>
    </row>
    <row r="732" spans="1:1" x14ac:dyDescent="0.25">
      <c r="A732" s="1"/>
    </row>
    <row r="733" spans="1:1" x14ac:dyDescent="0.25">
      <c r="A733" s="1"/>
    </row>
    <row r="734" spans="1:1" x14ac:dyDescent="0.25">
      <c r="A734" s="1"/>
    </row>
    <row r="735" spans="1:1" x14ac:dyDescent="0.25">
      <c r="A735" s="1"/>
    </row>
    <row r="736" spans="1:1" x14ac:dyDescent="0.25">
      <c r="A736" s="1"/>
    </row>
    <row r="737" spans="1:1" x14ac:dyDescent="0.25">
      <c r="A737" s="1"/>
    </row>
    <row r="738" spans="1:1" x14ac:dyDescent="0.25">
      <c r="A738" s="1"/>
    </row>
    <row r="739" spans="1:1" x14ac:dyDescent="0.25">
      <c r="A739" s="1"/>
    </row>
    <row r="740" spans="1:1" x14ac:dyDescent="0.25">
      <c r="A740" s="1"/>
    </row>
    <row r="741" spans="1:1" x14ac:dyDescent="0.25">
      <c r="A741" s="1"/>
    </row>
    <row r="742" spans="1:1" x14ac:dyDescent="0.25">
      <c r="A742" s="1"/>
    </row>
    <row r="743" spans="1:1" x14ac:dyDescent="0.25">
      <c r="A743" s="1"/>
    </row>
    <row r="744" spans="1:1" x14ac:dyDescent="0.25">
      <c r="A744" s="1"/>
    </row>
    <row r="745" spans="1:1" x14ac:dyDescent="0.25">
      <c r="A745" s="1"/>
    </row>
    <row r="746" spans="1:1" x14ac:dyDescent="0.25">
      <c r="A746" s="1"/>
    </row>
    <row r="747" spans="1:1" x14ac:dyDescent="0.25">
      <c r="A747" s="1"/>
    </row>
    <row r="748" spans="1:1" x14ac:dyDescent="0.25">
      <c r="A748" s="1"/>
    </row>
    <row r="749" spans="1:1" x14ac:dyDescent="0.25">
      <c r="A749" s="1"/>
    </row>
    <row r="750" spans="1:1" x14ac:dyDescent="0.25">
      <c r="A750" s="1"/>
    </row>
    <row r="751" spans="1:1" x14ac:dyDescent="0.25">
      <c r="A751" s="1"/>
    </row>
    <row r="752" spans="1:1" x14ac:dyDescent="0.25">
      <c r="A752" s="1"/>
    </row>
    <row r="753" spans="1:1" x14ac:dyDescent="0.25">
      <c r="A753" s="1"/>
    </row>
    <row r="754" spans="1:1" x14ac:dyDescent="0.25">
      <c r="A754" s="1"/>
    </row>
    <row r="755" spans="1:1" x14ac:dyDescent="0.25">
      <c r="A755" s="1"/>
    </row>
    <row r="756" spans="1:1" x14ac:dyDescent="0.25">
      <c r="A756" s="1"/>
    </row>
    <row r="757" spans="1:1" x14ac:dyDescent="0.25">
      <c r="A757" s="1"/>
    </row>
    <row r="758" spans="1:1" x14ac:dyDescent="0.25">
      <c r="A758" s="1"/>
    </row>
    <row r="759" spans="1:1" x14ac:dyDescent="0.25">
      <c r="A759" s="1"/>
    </row>
    <row r="760" spans="1:1" x14ac:dyDescent="0.25">
      <c r="A760" s="1"/>
    </row>
    <row r="761" spans="1:1" x14ac:dyDescent="0.25">
      <c r="A761" s="1"/>
    </row>
    <row r="762" spans="1:1" x14ac:dyDescent="0.25">
      <c r="A762" s="1"/>
    </row>
    <row r="763" spans="1:1" x14ac:dyDescent="0.25">
      <c r="A763" s="1"/>
    </row>
    <row r="764" spans="1:1" x14ac:dyDescent="0.25">
      <c r="A764" s="1"/>
    </row>
    <row r="765" spans="1:1" x14ac:dyDescent="0.25">
      <c r="A765" s="1"/>
    </row>
    <row r="766" spans="1:1" x14ac:dyDescent="0.25">
      <c r="A766" s="1"/>
    </row>
    <row r="767" spans="1:1" x14ac:dyDescent="0.25">
      <c r="A767" s="1"/>
    </row>
    <row r="768" spans="1:1" x14ac:dyDescent="0.25">
      <c r="A768" s="1"/>
    </row>
    <row r="769" spans="1:1" x14ac:dyDescent="0.25">
      <c r="A769" s="1"/>
    </row>
    <row r="770" spans="1:1" x14ac:dyDescent="0.25">
      <c r="A770" s="1"/>
    </row>
    <row r="771" spans="1:1" x14ac:dyDescent="0.25">
      <c r="A771" s="1"/>
    </row>
    <row r="772" spans="1:1" x14ac:dyDescent="0.25">
      <c r="A772" s="1"/>
    </row>
    <row r="773" spans="1:1" x14ac:dyDescent="0.25">
      <c r="A773" s="1"/>
    </row>
    <row r="774" spans="1:1" x14ac:dyDescent="0.25">
      <c r="A774" s="1"/>
    </row>
    <row r="775" spans="1:1" x14ac:dyDescent="0.25">
      <c r="A775" s="1"/>
    </row>
    <row r="776" spans="1:1" x14ac:dyDescent="0.25">
      <c r="A776" s="1"/>
    </row>
    <row r="777" spans="1:1" x14ac:dyDescent="0.25">
      <c r="A777" s="1"/>
    </row>
    <row r="778" spans="1:1" x14ac:dyDescent="0.25">
      <c r="A778" s="1"/>
    </row>
    <row r="779" spans="1:1" x14ac:dyDescent="0.25">
      <c r="A779" s="1"/>
    </row>
    <row r="780" spans="1:1" x14ac:dyDescent="0.25">
      <c r="A780" s="1"/>
    </row>
    <row r="781" spans="1:1" x14ac:dyDescent="0.25">
      <c r="A781" s="1"/>
    </row>
    <row r="782" spans="1:1" x14ac:dyDescent="0.25">
      <c r="A782" s="1"/>
    </row>
    <row r="783" spans="1:1" x14ac:dyDescent="0.25">
      <c r="A783" s="1"/>
    </row>
    <row r="784" spans="1:1" x14ac:dyDescent="0.25">
      <c r="A784" s="1"/>
    </row>
    <row r="785" spans="1:1" x14ac:dyDescent="0.25">
      <c r="A785" s="1"/>
    </row>
    <row r="786" spans="1:1" x14ac:dyDescent="0.25">
      <c r="A786" s="1"/>
    </row>
    <row r="787" spans="1:1" x14ac:dyDescent="0.25">
      <c r="A787" s="1"/>
    </row>
    <row r="788" spans="1:1" x14ac:dyDescent="0.25">
      <c r="A788" s="1"/>
    </row>
    <row r="789" spans="1:1" x14ac:dyDescent="0.25">
      <c r="A789" s="1"/>
    </row>
    <row r="790" spans="1:1" x14ac:dyDescent="0.25">
      <c r="A790" s="1"/>
    </row>
    <row r="791" spans="1:1" x14ac:dyDescent="0.25">
      <c r="A791" s="1"/>
    </row>
    <row r="792" spans="1:1" x14ac:dyDescent="0.25">
      <c r="A792" s="1"/>
    </row>
    <row r="793" spans="1:1" x14ac:dyDescent="0.25">
      <c r="A793" s="1"/>
    </row>
    <row r="794" spans="1:1" x14ac:dyDescent="0.25">
      <c r="A794" s="1"/>
    </row>
    <row r="795" spans="1:1" x14ac:dyDescent="0.25">
      <c r="A795" s="1"/>
    </row>
    <row r="796" spans="1:1" x14ac:dyDescent="0.25">
      <c r="A796" s="1"/>
    </row>
    <row r="797" spans="1:1" x14ac:dyDescent="0.25">
      <c r="A797" s="1"/>
    </row>
    <row r="798" spans="1:1" x14ac:dyDescent="0.25">
      <c r="A798" s="1"/>
    </row>
    <row r="799" spans="1:1" x14ac:dyDescent="0.25">
      <c r="A799" s="1"/>
    </row>
    <row r="800" spans="1:1" x14ac:dyDescent="0.25">
      <c r="A800" s="1"/>
    </row>
    <row r="801" spans="1:1" x14ac:dyDescent="0.25">
      <c r="A801" s="1"/>
    </row>
    <row r="802" spans="1:1" x14ac:dyDescent="0.25">
      <c r="A802" s="1"/>
    </row>
    <row r="803" spans="1:1" x14ac:dyDescent="0.25">
      <c r="A803" s="1"/>
    </row>
    <row r="804" spans="1:1" x14ac:dyDescent="0.25">
      <c r="A804" s="1"/>
    </row>
    <row r="805" spans="1:1" x14ac:dyDescent="0.25">
      <c r="A805" s="1"/>
    </row>
    <row r="806" spans="1:1" x14ac:dyDescent="0.25">
      <c r="A806" s="1"/>
    </row>
    <row r="807" spans="1:1" x14ac:dyDescent="0.25">
      <c r="A807" s="1"/>
    </row>
    <row r="808" spans="1:1" x14ac:dyDescent="0.25">
      <c r="A808" s="1"/>
    </row>
    <row r="809" spans="1:1" x14ac:dyDescent="0.25">
      <c r="A809" s="1"/>
    </row>
    <row r="810" spans="1:1" x14ac:dyDescent="0.25">
      <c r="A810" s="1"/>
    </row>
    <row r="811" spans="1:1" x14ac:dyDescent="0.25">
      <c r="A811" s="1"/>
    </row>
    <row r="812" spans="1:1" x14ac:dyDescent="0.25">
      <c r="A812" s="1"/>
    </row>
    <row r="813" spans="1:1" x14ac:dyDescent="0.25">
      <c r="A813" s="1"/>
    </row>
    <row r="814" spans="1:1" x14ac:dyDescent="0.25">
      <c r="A814" s="1"/>
    </row>
    <row r="815" spans="1:1" x14ac:dyDescent="0.25">
      <c r="A815" s="1"/>
    </row>
    <row r="816" spans="1:1" x14ac:dyDescent="0.25">
      <c r="A816" s="1"/>
    </row>
    <row r="817" spans="1:1" x14ac:dyDescent="0.25">
      <c r="A817" s="1"/>
    </row>
    <row r="818" spans="1:1" x14ac:dyDescent="0.25">
      <c r="A818" s="1"/>
    </row>
    <row r="819" spans="1:1" x14ac:dyDescent="0.25">
      <c r="A819" s="1"/>
    </row>
    <row r="820" spans="1:1" x14ac:dyDescent="0.25">
      <c r="A820" s="1"/>
    </row>
    <row r="821" spans="1:1" x14ac:dyDescent="0.25">
      <c r="A821" s="1"/>
    </row>
    <row r="822" spans="1:1" x14ac:dyDescent="0.25">
      <c r="A822" s="1"/>
    </row>
    <row r="823" spans="1:1" x14ac:dyDescent="0.25">
      <c r="A823" s="1"/>
    </row>
    <row r="824" spans="1:1" x14ac:dyDescent="0.25">
      <c r="A824" s="1"/>
    </row>
    <row r="825" spans="1:1" x14ac:dyDescent="0.25">
      <c r="A825" s="1"/>
    </row>
    <row r="826" spans="1:1" x14ac:dyDescent="0.25">
      <c r="A826" s="1"/>
    </row>
    <row r="827" spans="1:1" x14ac:dyDescent="0.25">
      <c r="A827" s="1"/>
    </row>
    <row r="828" spans="1:1" x14ac:dyDescent="0.25">
      <c r="A828" s="1"/>
    </row>
    <row r="829" spans="1:1" x14ac:dyDescent="0.25">
      <c r="A829" s="1"/>
    </row>
    <row r="830" spans="1:1" x14ac:dyDescent="0.25">
      <c r="A830" s="1"/>
    </row>
    <row r="831" spans="1:1" x14ac:dyDescent="0.25">
      <c r="A831" s="1"/>
    </row>
    <row r="832" spans="1:1" x14ac:dyDescent="0.25">
      <c r="A832" s="1"/>
    </row>
    <row r="833" spans="1:1" x14ac:dyDescent="0.25">
      <c r="A833" s="1"/>
    </row>
    <row r="834" spans="1:1" x14ac:dyDescent="0.25">
      <c r="A834" s="1"/>
    </row>
    <row r="835" spans="1:1" x14ac:dyDescent="0.25">
      <c r="A835" s="1"/>
    </row>
    <row r="836" spans="1:1" x14ac:dyDescent="0.25">
      <c r="A836" s="1"/>
    </row>
    <row r="837" spans="1:1" x14ac:dyDescent="0.25">
      <c r="A837" s="1"/>
    </row>
    <row r="838" spans="1:1" x14ac:dyDescent="0.25">
      <c r="A838" s="1"/>
    </row>
    <row r="839" spans="1:1" x14ac:dyDescent="0.25">
      <c r="A839" s="1"/>
    </row>
    <row r="840" spans="1:1" x14ac:dyDescent="0.25">
      <c r="A840" s="1"/>
    </row>
    <row r="841" spans="1:1" x14ac:dyDescent="0.25">
      <c r="A841" s="1"/>
    </row>
    <row r="842" spans="1:1" x14ac:dyDescent="0.25">
      <c r="A842" s="1"/>
    </row>
    <row r="843" spans="1:1" x14ac:dyDescent="0.25">
      <c r="A843" s="1"/>
    </row>
    <row r="844" spans="1:1" x14ac:dyDescent="0.25">
      <c r="A844" s="1"/>
    </row>
    <row r="845" spans="1:1" x14ac:dyDescent="0.25">
      <c r="A845" s="1"/>
    </row>
    <row r="846" spans="1:1" x14ac:dyDescent="0.25">
      <c r="A846" s="1"/>
    </row>
    <row r="847" spans="1:1" x14ac:dyDescent="0.25">
      <c r="A847" s="1"/>
    </row>
    <row r="848" spans="1:1" x14ac:dyDescent="0.25">
      <c r="A848" s="1"/>
    </row>
    <row r="849" spans="1:1" x14ac:dyDescent="0.25">
      <c r="A849" s="1"/>
    </row>
    <row r="850" spans="1:1" x14ac:dyDescent="0.25">
      <c r="A850" s="1"/>
    </row>
    <row r="851" spans="1:1" x14ac:dyDescent="0.25">
      <c r="A851" s="1"/>
    </row>
    <row r="852" spans="1:1" x14ac:dyDescent="0.25">
      <c r="A852" s="1"/>
    </row>
    <row r="853" spans="1:1" x14ac:dyDescent="0.25">
      <c r="A853" s="1"/>
    </row>
    <row r="854" spans="1:1" x14ac:dyDescent="0.25">
      <c r="A854" s="1"/>
    </row>
    <row r="855" spans="1:1" x14ac:dyDescent="0.25">
      <c r="A855" s="1"/>
    </row>
    <row r="856" spans="1:1" x14ac:dyDescent="0.25">
      <c r="A856" s="1"/>
    </row>
    <row r="857" spans="1:1" x14ac:dyDescent="0.25">
      <c r="A857" s="1"/>
    </row>
    <row r="858" spans="1:1" x14ac:dyDescent="0.25">
      <c r="A858" s="1"/>
    </row>
    <row r="859" spans="1:1" x14ac:dyDescent="0.25">
      <c r="A859" s="1"/>
    </row>
    <row r="860" spans="1:1" x14ac:dyDescent="0.25">
      <c r="A860" s="1"/>
    </row>
    <row r="861" spans="1:1" x14ac:dyDescent="0.25">
      <c r="A861" s="1"/>
    </row>
    <row r="862" spans="1:1" x14ac:dyDescent="0.25">
      <c r="A862" s="1"/>
    </row>
    <row r="863" spans="1:1" x14ac:dyDescent="0.25">
      <c r="A863" s="1"/>
    </row>
    <row r="864" spans="1:1" x14ac:dyDescent="0.25">
      <c r="A864" s="1"/>
    </row>
    <row r="865" spans="1:1" x14ac:dyDescent="0.25">
      <c r="A865" s="1"/>
    </row>
    <row r="866" spans="1:1" x14ac:dyDescent="0.25">
      <c r="A866" s="1"/>
    </row>
    <row r="867" spans="1:1" x14ac:dyDescent="0.25">
      <c r="A867" s="1"/>
    </row>
    <row r="868" spans="1:1" x14ac:dyDescent="0.25">
      <c r="A868" s="1"/>
    </row>
    <row r="869" spans="1:1" x14ac:dyDescent="0.25">
      <c r="A869" s="1"/>
    </row>
    <row r="870" spans="1:1" x14ac:dyDescent="0.25">
      <c r="A870" s="1"/>
    </row>
    <row r="871" spans="1:1" x14ac:dyDescent="0.25">
      <c r="A871" s="1"/>
    </row>
    <row r="872" spans="1:1" x14ac:dyDescent="0.25">
      <c r="A872" s="1"/>
    </row>
    <row r="873" spans="1:1" x14ac:dyDescent="0.25">
      <c r="A873" s="1"/>
    </row>
    <row r="874" spans="1:1" x14ac:dyDescent="0.25">
      <c r="A874" s="1"/>
    </row>
    <row r="875" spans="1:1" x14ac:dyDescent="0.25">
      <c r="A875" s="1"/>
    </row>
    <row r="876" spans="1:1" x14ac:dyDescent="0.25">
      <c r="A876" s="1"/>
    </row>
    <row r="877" spans="1:1" x14ac:dyDescent="0.25">
      <c r="A877" s="1"/>
    </row>
    <row r="878" spans="1:1" x14ac:dyDescent="0.25">
      <c r="A878" s="1"/>
    </row>
    <row r="879" spans="1:1" x14ac:dyDescent="0.25">
      <c r="A879" s="1"/>
    </row>
    <row r="880" spans="1:1" x14ac:dyDescent="0.25">
      <c r="A880" s="1"/>
    </row>
    <row r="881" spans="1:1" x14ac:dyDescent="0.25">
      <c r="A881" s="1"/>
    </row>
    <row r="882" spans="1:1" x14ac:dyDescent="0.25">
      <c r="A882" s="1"/>
    </row>
    <row r="883" spans="1:1" x14ac:dyDescent="0.25">
      <c r="A883" s="1"/>
    </row>
    <row r="884" spans="1:1" x14ac:dyDescent="0.25">
      <c r="A884" s="1"/>
    </row>
    <row r="885" spans="1:1" x14ac:dyDescent="0.25">
      <c r="A885" s="1"/>
    </row>
    <row r="886" spans="1:1" x14ac:dyDescent="0.25">
      <c r="A886" s="1"/>
    </row>
    <row r="887" spans="1:1" x14ac:dyDescent="0.25">
      <c r="A887" s="1"/>
    </row>
    <row r="888" spans="1:1" x14ac:dyDescent="0.25">
      <c r="A888" s="1"/>
    </row>
    <row r="889" spans="1:1" x14ac:dyDescent="0.25">
      <c r="A889" s="1"/>
    </row>
    <row r="890" spans="1:1" x14ac:dyDescent="0.25">
      <c r="A890" s="1"/>
    </row>
    <row r="891" spans="1:1" x14ac:dyDescent="0.25">
      <c r="A891" s="1"/>
    </row>
    <row r="892" spans="1:1" x14ac:dyDescent="0.25">
      <c r="A892" s="1"/>
    </row>
    <row r="893" spans="1:1" x14ac:dyDescent="0.25">
      <c r="A893" s="1"/>
    </row>
    <row r="894" spans="1:1" x14ac:dyDescent="0.25">
      <c r="A894" s="1"/>
    </row>
    <row r="895" spans="1:1" x14ac:dyDescent="0.25">
      <c r="A895" s="1"/>
    </row>
    <row r="896" spans="1:1" x14ac:dyDescent="0.25">
      <c r="A896" s="1"/>
    </row>
    <row r="897" spans="1:1" x14ac:dyDescent="0.25">
      <c r="A897" s="1"/>
    </row>
    <row r="898" spans="1:1" x14ac:dyDescent="0.25">
      <c r="A898" s="1"/>
    </row>
    <row r="899" spans="1:1" x14ac:dyDescent="0.25">
      <c r="A899" s="1"/>
    </row>
    <row r="900" spans="1:1" x14ac:dyDescent="0.25">
      <c r="A900" s="1"/>
    </row>
    <row r="901" spans="1:1" x14ac:dyDescent="0.25">
      <c r="A901" s="1"/>
    </row>
    <row r="902" spans="1:1" x14ac:dyDescent="0.25">
      <c r="A902" s="1"/>
    </row>
    <row r="903" spans="1:1" x14ac:dyDescent="0.25">
      <c r="A903" s="1"/>
    </row>
    <row r="904" spans="1:1" x14ac:dyDescent="0.25">
      <c r="A904" s="1"/>
    </row>
    <row r="905" spans="1:1" x14ac:dyDescent="0.25">
      <c r="A905" s="1"/>
    </row>
    <row r="906" spans="1:1" x14ac:dyDescent="0.25">
      <c r="A906" s="1"/>
    </row>
    <row r="907" spans="1:1" x14ac:dyDescent="0.25">
      <c r="A907" s="1"/>
    </row>
    <row r="908" spans="1:1" x14ac:dyDescent="0.25">
      <c r="A908" s="1"/>
    </row>
    <row r="909" spans="1:1" x14ac:dyDescent="0.25">
      <c r="A909" s="1"/>
    </row>
    <row r="910" spans="1:1" x14ac:dyDescent="0.25">
      <c r="A910" s="1"/>
    </row>
    <row r="911" spans="1:1" x14ac:dyDescent="0.25">
      <c r="A911" s="1"/>
    </row>
    <row r="912" spans="1:1" x14ac:dyDescent="0.25">
      <c r="A912" s="1"/>
    </row>
    <row r="913" spans="1:1" x14ac:dyDescent="0.25">
      <c r="A913" s="1"/>
    </row>
    <row r="914" spans="1:1" x14ac:dyDescent="0.25">
      <c r="A914" s="1"/>
    </row>
    <row r="915" spans="1:1" x14ac:dyDescent="0.25">
      <c r="A915" s="1"/>
    </row>
    <row r="916" spans="1:1" x14ac:dyDescent="0.25">
      <c r="A916" s="1"/>
    </row>
    <row r="917" spans="1:1" x14ac:dyDescent="0.25">
      <c r="A917" s="1"/>
    </row>
    <row r="918" spans="1:1" x14ac:dyDescent="0.25">
      <c r="A918" s="1"/>
    </row>
    <row r="919" spans="1:1" x14ac:dyDescent="0.25">
      <c r="A919" s="1"/>
    </row>
    <row r="920" spans="1:1" x14ac:dyDescent="0.25">
      <c r="A920" s="1"/>
    </row>
    <row r="921" spans="1:1" x14ac:dyDescent="0.25">
      <c r="A921" s="1"/>
    </row>
    <row r="922" spans="1:1" x14ac:dyDescent="0.25">
      <c r="A922" s="1"/>
    </row>
    <row r="923" spans="1:1" x14ac:dyDescent="0.25">
      <c r="A923" s="1"/>
    </row>
    <row r="924" spans="1:1" x14ac:dyDescent="0.25">
      <c r="A924" s="1"/>
    </row>
    <row r="925" spans="1:1" x14ac:dyDescent="0.25">
      <c r="A925" s="1"/>
    </row>
    <row r="926" spans="1:1" x14ac:dyDescent="0.25">
      <c r="A926" s="1"/>
    </row>
    <row r="927" spans="1:1" x14ac:dyDescent="0.25">
      <c r="A927" s="1"/>
    </row>
    <row r="928" spans="1:1" x14ac:dyDescent="0.25">
      <c r="A928" s="1"/>
    </row>
    <row r="929" spans="1:1" x14ac:dyDescent="0.25">
      <c r="A929" s="1"/>
    </row>
    <row r="930" spans="1:1" x14ac:dyDescent="0.25">
      <c r="A930" s="1"/>
    </row>
    <row r="931" spans="1:1" x14ac:dyDescent="0.25">
      <c r="A931" s="1"/>
    </row>
    <row r="932" spans="1:1" x14ac:dyDescent="0.25">
      <c r="A932" s="1"/>
    </row>
    <row r="933" spans="1:1" x14ac:dyDescent="0.25">
      <c r="A933" s="1"/>
    </row>
    <row r="934" spans="1:1" x14ac:dyDescent="0.25">
      <c r="A934" s="1"/>
    </row>
    <row r="935" spans="1:1" x14ac:dyDescent="0.25">
      <c r="A935" s="1"/>
    </row>
    <row r="936" spans="1:1" x14ac:dyDescent="0.25">
      <c r="A936" s="1"/>
    </row>
    <row r="937" spans="1:1" x14ac:dyDescent="0.25">
      <c r="A937" s="1"/>
    </row>
    <row r="938" spans="1:1" x14ac:dyDescent="0.25">
      <c r="A938" s="1"/>
    </row>
    <row r="939" spans="1:1" x14ac:dyDescent="0.25">
      <c r="A939" s="1"/>
    </row>
    <row r="940" spans="1:1" x14ac:dyDescent="0.25">
      <c r="A940" s="1"/>
    </row>
    <row r="941" spans="1:1" x14ac:dyDescent="0.25">
      <c r="A941" s="1"/>
    </row>
    <row r="942" spans="1:1" x14ac:dyDescent="0.25">
      <c r="A942" s="1"/>
    </row>
    <row r="943" spans="1:1" x14ac:dyDescent="0.25">
      <c r="A943" s="1"/>
    </row>
    <row r="944" spans="1:1" x14ac:dyDescent="0.25">
      <c r="A944" s="1"/>
    </row>
    <row r="945" spans="1:1" x14ac:dyDescent="0.25">
      <c r="A945" s="1"/>
    </row>
    <row r="946" spans="1:1" x14ac:dyDescent="0.25">
      <c r="A946" s="1"/>
    </row>
    <row r="947" spans="1:1" x14ac:dyDescent="0.25">
      <c r="A947" s="1"/>
    </row>
    <row r="948" spans="1:1" x14ac:dyDescent="0.25">
      <c r="A948" s="1"/>
    </row>
    <row r="949" spans="1:1" x14ac:dyDescent="0.25">
      <c r="A949" s="1"/>
    </row>
    <row r="950" spans="1:1" x14ac:dyDescent="0.25">
      <c r="A950" s="1"/>
    </row>
    <row r="951" spans="1:1" x14ac:dyDescent="0.25">
      <c r="A951" s="1"/>
    </row>
    <row r="952" spans="1:1" x14ac:dyDescent="0.25">
      <c r="A952" s="1"/>
    </row>
    <row r="953" spans="1:1" x14ac:dyDescent="0.25">
      <c r="A953" s="1"/>
    </row>
    <row r="954" spans="1:1" x14ac:dyDescent="0.25">
      <c r="A954" s="1"/>
    </row>
    <row r="955" spans="1:1" x14ac:dyDescent="0.25">
      <c r="A955" s="1"/>
    </row>
    <row r="956" spans="1:1" x14ac:dyDescent="0.25">
      <c r="A956" s="1"/>
    </row>
    <row r="957" spans="1:1" x14ac:dyDescent="0.25">
      <c r="A957" s="1"/>
    </row>
    <row r="958" spans="1:1" x14ac:dyDescent="0.25">
      <c r="A958" s="1"/>
    </row>
    <row r="959" spans="1:1" x14ac:dyDescent="0.25">
      <c r="A959" s="1"/>
    </row>
    <row r="960" spans="1:1" x14ac:dyDescent="0.25">
      <c r="A960" s="1"/>
    </row>
    <row r="961" spans="1:1" x14ac:dyDescent="0.25">
      <c r="A961" s="1"/>
    </row>
    <row r="962" spans="1:1" x14ac:dyDescent="0.25">
      <c r="A962" s="1"/>
    </row>
    <row r="963" spans="1:1" x14ac:dyDescent="0.25">
      <c r="A963" s="1"/>
    </row>
    <row r="964" spans="1:1" x14ac:dyDescent="0.25">
      <c r="A964" s="1"/>
    </row>
    <row r="965" spans="1:1" x14ac:dyDescent="0.25">
      <c r="A965" s="1"/>
    </row>
    <row r="966" spans="1:1" x14ac:dyDescent="0.25">
      <c r="A966" s="1"/>
    </row>
    <row r="967" spans="1:1" x14ac:dyDescent="0.25">
      <c r="A967" s="1"/>
    </row>
    <row r="968" spans="1:1" x14ac:dyDescent="0.25">
      <c r="A968" s="1"/>
    </row>
    <row r="969" spans="1:1" x14ac:dyDescent="0.25">
      <c r="A969" s="1"/>
    </row>
    <row r="970" spans="1:1" x14ac:dyDescent="0.25">
      <c r="A970" s="1"/>
    </row>
    <row r="971" spans="1:1" x14ac:dyDescent="0.25">
      <c r="A971" s="1"/>
    </row>
    <row r="972" spans="1:1" x14ac:dyDescent="0.25">
      <c r="A972" s="1"/>
    </row>
    <row r="973" spans="1:1" x14ac:dyDescent="0.25">
      <c r="A973" s="1"/>
    </row>
    <row r="974" spans="1:1" x14ac:dyDescent="0.25">
      <c r="A974" s="1"/>
    </row>
    <row r="975" spans="1:1" x14ac:dyDescent="0.25">
      <c r="A975" s="1"/>
    </row>
    <row r="976" spans="1:1" x14ac:dyDescent="0.25">
      <c r="A976" s="1"/>
    </row>
    <row r="977" spans="1:1" x14ac:dyDescent="0.25">
      <c r="A977" s="1"/>
    </row>
    <row r="978" spans="1:1" x14ac:dyDescent="0.25">
      <c r="A978" s="1"/>
    </row>
    <row r="979" spans="1:1" x14ac:dyDescent="0.25">
      <c r="A979" s="1"/>
    </row>
    <row r="980" spans="1:1" x14ac:dyDescent="0.25">
      <c r="A980" s="1"/>
    </row>
    <row r="981" spans="1:1" x14ac:dyDescent="0.25">
      <c r="A981" s="1"/>
    </row>
    <row r="982" spans="1:1" x14ac:dyDescent="0.25">
      <c r="A982" s="1"/>
    </row>
    <row r="983" spans="1:1" x14ac:dyDescent="0.25">
      <c r="A983" s="1"/>
    </row>
    <row r="984" spans="1:1" x14ac:dyDescent="0.25">
      <c r="A984" s="1"/>
    </row>
    <row r="985" spans="1:1" x14ac:dyDescent="0.25">
      <c r="A985" s="1"/>
    </row>
    <row r="986" spans="1:1" x14ac:dyDescent="0.25">
      <c r="A986" s="1"/>
    </row>
    <row r="987" spans="1:1" x14ac:dyDescent="0.25">
      <c r="A987" s="1"/>
    </row>
    <row r="988" spans="1:1" x14ac:dyDescent="0.25">
      <c r="A988" s="1"/>
    </row>
    <row r="989" spans="1:1" x14ac:dyDescent="0.25">
      <c r="A989" s="1"/>
    </row>
    <row r="990" spans="1:1" x14ac:dyDescent="0.25">
      <c r="A990" s="1"/>
    </row>
    <row r="991" spans="1:1" x14ac:dyDescent="0.25">
      <c r="A991" s="1"/>
    </row>
    <row r="992" spans="1:1" x14ac:dyDescent="0.25">
      <c r="A992" s="1"/>
    </row>
    <row r="993" spans="1:1" x14ac:dyDescent="0.25">
      <c r="A993" s="1"/>
    </row>
    <row r="994" spans="1:1" x14ac:dyDescent="0.25">
      <c r="A994" s="1"/>
    </row>
    <row r="995" spans="1:1" x14ac:dyDescent="0.25">
      <c r="A995" s="1"/>
    </row>
    <row r="996" spans="1:1" x14ac:dyDescent="0.25">
      <c r="A996" s="1"/>
    </row>
    <row r="997" spans="1:1" x14ac:dyDescent="0.25">
      <c r="A997" s="1"/>
    </row>
    <row r="998" spans="1:1" x14ac:dyDescent="0.25">
      <c r="A998" s="1"/>
    </row>
    <row r="999" spans="1:1" x14ac:dyDescent="0.25">
      <c r="A999" s="1"/>
    </row>
    <row r="1000" spans="1:1" x14ac:dyDescent="0.25">
      <c r="A1000" s="1"/>
    </row>
    <row r="1001" spans="1:1" x14ac:dyDescent="0.25">
      <c r="A1001" s="1"/>
    </row>
    <row r="1002" spans="1:1" x14ac:dyDescent="0.25">
      <c r="A1002" s="1"/>
    </row>
    <row r="1003" spans="1:1" x14ac:dyDescent="0.25">
      <c r="A1003" s="1"/>
    </row>
    <row r="1004" spans="1:1" x14ac:dyDescent="0.25">
      <c r="A1004" s="1"/>
    </row>
    <row r="1005" spans="1:1" x14ac:dyDescent="0.25">
      <c r="A1005" s="1"/>
    </row>
    <row r="1006" spans="1:1" x14ac:dyDescent="0.25">
      <c r="A1006" s="1"/>
    </row>
    <row r="1007" spans="1:1" x14ac:dyDescent="0.25">
      <c r="A1007" s="1"/>
    </row>
    <row r="1008" spans="1:1" x14ac:dyDescent="0.25">
      <c r="A1008" s="1"/>
    </row>
    <row r="1009" spans="1:1" x14ac:dyDescent="0.25">
      <c r="A1009" s="1"/>
    </row>
    <row r="1010" spans="1:1" x14ac:dyDescent="0.25">
      <c r="A1010" s="1"/>
    </row>
    <row r="1011" spans="1:1" x14ac:dyDescent="0.25">
      <c r="A1011" s="1"/>
    </row>
    <row r="1012" spans="1:1" x14ac:dyDescent="0.25">
      <c r="A1012" s="1"/>
    </row>
    <row r="1013" spans="1:1" x14ac:dyDescent="0.25">
      <c r="A1013" s="1"/>
    </row>
    <row r="1014" spans="1:1" x14ac:dyDescent="0.25">
      <c r="A1014" s="1"/>
    </row>
    <row r="1015" spans="1:1" x14ac:dyDescent="0.25">
      <c r="A1015" s="1"/>
    </row>
    <row r="1016" spans="1:1" x14ac:dyDescent="0.25">
      <c r="A1016" s="1"/>
    </row>
    <row r="1017" spans="1:1" x14ac:dyDescent="0.25">
      <c r="A1017" s="1"/>
    </row>
    <row r="1018" spans="1:1" x14ac:dyDescent="0.25">
      <c r="A1018" s="1"/>
    </row>
    <row r="1019" spans="1:1" x14ac:dyDescent="0.25">
      <c r="A1019" s="1"/>
    </row>
    <row r="1020" spans="1:1" x14ac:dyDescent="0.25">
      <c r="A1020" s="1"/>
    </row>
    <row r="1021" spans="1:1" x14ac:dyDescent="0.25">
      <c r="A1021" s="1"/>
    </row>
    <row r="1022" spans="1:1" x14ac:dyDescent="0.25">
      <c r="A1022" s="1"/>
    </row>
    <row r="1023" spans="1:1" x14ac:dyDescent="0.25">
      <c r="A1023" s="1"/>
    </row>
    <row r="1024" spans="1:1" x14ac:dyDescent="0.25">
      <c r="A1024" s="1"/>
    </row>
    <row r="1025" spans="1:1" x14ac:dyDescent="0.25">
      <c r="A1025" s="1"/>
    </row>
    <row r="1026" spans="1:1" x14ac:dyDescent="0.25">
      <c r="A1026" s="1"/>
    </row>
    <row r="1027" spans="1:1" x14ac:dyDescent="0.25">
      <c r="A1027" s="1"/>
    </row>
    <row r="1028" spans="1:1" x14ac:dyDescent="0.25">
      <c r="A1028" s="1"/>
    </row>
    <row r="1029" spans="1:1" x14ac:dyDescent="0.25">
      <c r="A1029" s="1"/>
    </row>
    <row r="1030" spans="1:1" x14ac:dyDescent="0.25">
      <c r="A1030" s="1"/>
    </row>
    <row r="1031" spans="1:1" x14ac:dyDescent="0.25">
      <c r="A1031" s="1"/>
    </row>
    <row r="1032" spans="1:1" x14ac:dyDescent="0.25">
      <c r="A1032" s="1"/>
    </row>
    <row r="1033" spans="1:1" x14ac:dyDescent="0.25">
      <c r="A1033" s="1"/>
    </row>
    <row r="1034" spans="1:1" x14ac:dyDescent="0.25">
      <c r="A1034" s="1"/>
    </row>
    <row r="1035" spans="1:1" x14ac:dyDescent="0.25">
      <c r="A1035" s="1"/>
    </row>
    <row r="1036" spans="1:1" x14ac:dyDescent="0.25">
      <c r="A1036" s="1"/>
    </row>
    <row r="1037" spans="1:1" x14ac:dyDescent="0.25">
      <c r="A1037" s="1"/>
    </row>
    <row r="1038" spans="1:1" x14ac:dyDescent="0.25">
      <c r="A1038" s="1"/>
    </row>
    <row r="1039" spans="1:1" x14ac:dyDescent="0.25">
      <c r="A1039" s="1"/>
    </row>
    <row r="1040" spans="1:1" x14ac:dyDescent="0.25">
      <c r="A1040" s="1"/>
    </row>
    <row r="1041" spans="1:1" x14ac:dyDescent="0.25">
      <c r="A1041" s="1"/>
    </row>
    <row r="1042" spans="1:1" x14ac:dyDescent="0.25">
      <c r="A1042" s="1"/>
    </row>
    <row r="1043" spans="1:1" x14ac:dyDescent="0.25">
      <c r="A1043" s="1"/>
    </row>
    <row r="1044" spans="1:1" x14ac:dyDescent="0.25">
      <c r="A1044" s="1"/>
    </row>
    <row r="1045" spans="1:1" x14ac:dyDescent="0.25">
      <c r="A1045" s="1"/>
    </row>
    <row r="1046" spans="1:1" x14ac:dyDescent="0.25">
      <c r="A1046" s="1"/>
    </row>
    <row r="1047" spans="1:1" x14ac:dyDescent="0.25">
      <c r="A1047" s="1"/>
    </row>
    <row r="1048" spans="1:1" x14ac:dyDescent="0.25">
      <c r="A1048" s="1"/>
    </row>
    <row r="1049" spans="1:1" x14ac:dyDescent="0.25">
      <c r="A1049" s="1"/>
    </row>
    <row r="1050" spans="1:1" x14ac:dyDescent="0.25">
      <c r="A1050" s="1"/>
    </row>
    <row r="1051" spans="1:1" x14ac:dyDescent="0.25">
      <c r="A1051" s="1"/>
    </row>
    <row r="1052" spans="1:1" x14ac:dyDescent="0.25">
      <c r="A1052" s="1"/>
    </row>
    <row r="1053" spans="1:1" x14ac:dyDescent="0.25">
      <c r="A1053" s="1"/>
    </row>
    <row r="1054" spans="1:1" x14ac:dyDescent="0.25">
      <c r="A1054" s="1"/>
    </row>
    <row r="1055" spans="1:1" x14ac:dyDescent="0.25">
      <c r="A1055" s="1"/>
    </row>
    <row r="1056" spans="1:1" x14ac:dyDescent="0.25">
      <c r="A1056" s="1"/>
    </row>
    <row r="1057" spans="1:1" x14ac:dyDescent="0.25">
      <c r="A1057" s="1"/>
    </row>
    <row r="1058" spans="1:1" x14ac:dyDescent="0.25">
      <c r="A1058" s="1"/>
    </row>
    <row r="1059" spans="1:1" x14ac:dyDescent="0.25">
      <c r="A1059" s="1"/>
    </row>
    <row r="1060" spans="1:1" x14ac:dyDescent="0.25">
      <c r="A1060" s="1"/>
    </row>
    <row r="1061" spans="1:1" x14ac:dyDescent="0.25">
      <c r="A1061" s="1"/>
    </row>
    <row r="1062" spans="1:1" x14ac:dyDescent="0.25">
      <c r="A1062" s="1"/>
    </row>
    <row r="1063" spans="1:1" x14ac:dyDescent="0.25">
      <c r="A1063" s="1"/>
    </row>
    <row r="1064" spans="1:1" x14ac:dyDescent="0.25">
      <c r="A1064" s="1"/>
    </row>
    <row r="1065" spans="1:1" x14ac:dyDescent="0.25">
      <c r="A1065" s="1"/>
    </row>
    <row r="1066" spans="1:1" x14ac:dyDescent="0.25">
      <c r="A1066" s="1"/>
    </row>
    <row r="1067" spans="1:1" x14ac:dyDescent="0.25">
      <c r="A1067" s="1"/>
    </row>
    <row r="1068" spans="1:1" x14ac:dyDescent="0.25">
      <c r="A1068" s="1"/>
    </row>
    <row r="1069" spans="1:1" x14ac:dyDescent="0.25">
      <c r="A1069" s="1"/>
    </row>
    <row r="1070" spans="1:1" x14ac:dyDescent="0.25">
      <c r="A1070" s="1"/>
    </row>
    <row r="1071" spans="1:1" x14ac:dyDescent="0.25">
      <c r="A1071" s="1"/>
    </row>
    <row r="1072" spans="1:1" x14ac:dyDescent="0.25">
      <c r="A1072" s="1"/>
    </row>
    <row r="1073" spans="1:1" x14ac:dyDescent="0.25">
      <c r="A1073" s="1"/>
    </row>
    <row r="1074" spans="1:1" x14ac:dyDescent="0.25">
      <c r="A1074" s="1"/>
    </row>
    <row r="1075" spans="1:1" x14ac:dyDescent="0.25">
      <c r="A1075" s="1"/>
    </row>
    <row r="1076" spans="1:1" x14ac:dyDescent="0.25">
      <c r="A1076" s="1"/>
    </row>
    <row r="1077" spans="1:1" x14ac:dyDescent="0.25">
      <c r="A1077" s="1"/>
    </row>
    <row r="1078" spans="1:1" x14ac:dyDescent="0.25">
      <c r="A1078" s="1"/>
    </row>
    <row r="1079" spans="1:1" x14ac:dyDescent="0.25">
      <c r="A1079" s="1"/>
    </row>
    <row r="1080" spans="1:1" x14ac:dyDescent="0.25">
      <c r="A1080" s="1"/>
    </row>
    <row r="1081" spans="1:1" x14ac:dyDescent="0.25">
      <c r="A1081" s="1"/>
    </row>
    <row r="1082" spans="1:1" x14ac:dyDescent="0.25">
      <c r="A1082" s="1"/>
    </row>
    <row r="1083" spans="1:1" x14ac:dyDescent="0.25">
      <c r="A1083" s="1"/>
    </row>
    <row r="1084" spans="1:1" x14ac:dyDescent="0.25">
      <c r="A1084" s="1"/>
    </row>
    <row r="1085" spans="1:1" x14ac:dyDescent="0.25">
      <c r="A1085" s="1"/>
    </row>
    <row r="1086" spans="1:1" x14ac:dyDescent="0.25">
      <c r="A1086" s="1"/>
    </row>
    <row r="1087" spans="1:1" x14ac:dyDescent="0.25">
      <c r="A1087" s="1"/>
    </row>
    <row r="1088" spans="1:1" x14ac:dyDescent="0.25">
      <c r="A1088" s="1"/>
    </row>
    <row r="1089" spans="1:1" x14ac:dyDescent="0.25">
      <c r="A1089" s="1"/>
    </row>
    <row r="1090" spans="1:1" x14ac:dyDescent="0.25">
      <c r="A1090" s="1"/>
    </row>
    <row r="1091" spans="1:1" x14ac:dyDescent="0.25">
      <c r="A1091" s="1"/>
    </row>
    <row r="1092" spans="1:1" x14ac:dyDescent="0.25">
      <c r="A1092" s="1"/>
    </row>
    <row r="1093" spans="1:1" x14ac:dyDescent="0.25">
      <c r="A1093" s="1"/>
    </row>
    <row r="1094" spans="1:1" x14ac:dyDescent="0.25">
      <c r="A1094" s="1"/>
    </row>
    <row r="1095" spans="1:1" x14ac:dyDescent="0.25">
      <c r="A1095" s="1"/>
    </row>
    <row r="1096" spans="1:1" x14ac:dyDescent="0.25">
      <c r="A1096" s="1"/>
    </row>
    <row r="1097" spans="1:1" x14ac:dyDescent="0.25">
      <c r="A1097" s="1"/>
    </row>
    <row r="1098" spans="1:1" x14ac:dyDescent="0.25">
      <c r="A1098" s="1"/>
    </row>
    <row r="1099" spans="1:1" x14ac:dyDescent="0.25">
      <c r="A1099" s="1"/>
    </row>
    <row r="1100" spans="1:1" x14ac:dyDescent="0.25">
      <c r="A1100" s="1"/>
    </row>
    <row r="1101" spans="1:1" x14ac:dyDescent="0.25">
      <c r="A1101" s="1"/>
    </row>
    <row r="1102" spans="1:1" x14ac:dyDescent="0.25">
      <c r="A1102" s="1"/>
    </row>
    <row r="1103" spans="1:1" x14ac:dyDescent="0.25">
      <c r="A1103" s="1"/>
    </row>
    <row r="1104" spans="1:1" x14ac:dyDescent="0.25">
      <c r="A1104" s="1"/>
    </row>
    <row r="1105" spans="1:1" x14ac:dyDescent="0.25">
      <c r="A1105" s="1"/>
    </row>
    <row r="1106" spans="1:1" x14ac:dyDescent="0.25">
      <c r="A1106" s="1"/>
    </row>
    <row r="1107" spans="1:1" x14ac:dyDescent="0.25">
      <c r="A1107" s="1"/>
    </row>
    <row r="1108" spans="1:1" x14ac:dyDescent="0.25">
      <c r="A1108" s="1"/>
    </row>
    <row r="1109" spans="1:1" x14ac:dyDescent="0.25">
      <c r="A1109" s="1"/>
    </row>
    <row r="1110" spans="1:1" x14ac:dyDescent="0.25">
      <c r="A1110" s="1"/>
    </row>
    <row r="1111" spans="1:1" x14ac:dyDescent="0.25">
      <c r="A1111" s="1"/>
    </row>
    <row r="1112" spans="1:1" x14ac:dyDescent="0.25">
      <c r="A1112" s="1"/>
    </row>
    <row r="1113" spans="1:1" x14ac:dyDescent="0.25">
      <c r="A1113" s="1"/>
    </row>
    <row r="1114" spans="1:1" x14ac:dyDescent="0.25">
      <c r="A1114" s="1"/>
    </row>
    <row r="1115" spans="1:1" x14ac:dyDescent="0.25">
      <c r="A1115" s="1"/>
    </row>
    <row r="1116" spans="1:1" x14ac:dyDescent="0.25">
      <c r="A1116" s="1"/>
    </row>
    <row r="1117" spans="1:1" x14ac:dyDescent="0.25">
      <c r="A1117" s="1"/>
    </row>
    <row r="1118" spans="1:1" x14ac:dyDescent="0.25">
      <c r="A1118" s="1"/>
    </row>
    <row r="1119" spans="1:1" x14ac:dyDescent="0.25">
      <c r="A1119" s="1"/>
    </row>
    <row r="1120" spans="1:1" x14ac:dyDescent="0.25">
      <c r="A1120" s="1"/>
    </row>
    <row r="1121" spans="1:1" x14ac:dyDescent="0.25">
      <c r="A1121" s="1"/>
    </row>
    <row r="1122" spans="1:1" x14ac:dyDescent="0.25">
      <c r="A1122" s="1"/>
    </row>
    <row r="1123" spans="1:1" x14ac:dyDescent="0.25">
      <c r="A1123" s="1"/>
    </row>
    <row r="1124" spans="1:1" x14ac:dyDescent="0.25">
      <c r="A1124" s="1"/>
    </row>
    <row r="1125" spans="1:1" x14ac:dyDescent="0.25">
      <c r="A1125" s="1"/>
    </row>
    <row r="1126" spans="1:1" x14ac:dyDescent="0.25">
      <c r="A1126" s="1"/>
    </row>
    <row r="1127" spans="1:1" x14ac:dyDescent="0.25">
      <c r="A1127" s="1"/>
    </row>
    <row r="1128" spans="1:1" x14ac:dyDescent="0.25">
      <c r="A1128" s="1"/>
    </row>
    <row r="1129" spans="1:1" x14ac:dyDescent="0.25">
      <c r="A1129" s="1"/>
    </row>
    <row r="1130" spans="1:1" x14ac:dyDescent="0.25">
      <c r="A1130" s="1"/>
    </row>
    <row r="1131" spans="1:1" x14ac:dyDescent="0.25">
      <c r="A1131" s="1"/>
    </row>
    <row r="1132" spans="1:1" x14ac:dyDescent="0.25">
      <c r="A1132" s="1"/>
    </row>
    <row r="1133" spans="1:1" x14ac:dyDescent="0.25">
      <c r="A1133" s="1"/>
    </row>
    <row r="1134" spans="1:1" x14ac:dyDescent="0.25">
      <c r="A1134" s="1"/>
    </row>
    <row r="1135" spans="1:1" x14ac:dyDescent="0.25">
      <c r="A1135" s="1"/>
    </row>
    <row r="1136" spans="1:1" x14ac:dyDescent="0.25">
      <c r="A1136" s="1"/>
    </row>
    <row r="1137" spans="1:1" x14ac:dyDescent="0.25">
      <c r="A1137" s="1"/>
    </row>
    <row r="1138" spans="1:1" x14ac:dyDescent="0.25">
      <c r="A1138" s="1"/>
    </row>
    <row r="1139" spans="1:1" x14ac:dyDescent="0.25">
      <c r="A1139" s="1"/>
    </row>
    <row r="1140" spans="1:1" x14ac:dyDescent="0.25">
      <c r="A1140" s="1"/>
    </row>
    <row r="1141" spans="1:1" x14ac:dyDescent="0.25">
      <c r="A1141" s="1"/>
    </row>
    <row r="1142" spans="1:1" x14ac:dyDescent="0.25">
      <c r="A1142" s="1"/>
    </row>
    <row r="1143" spans="1:1" x14ac:dyDescent="0.25">
      <c r="A1143" s="1"/>
    </row>
    <row r="1144" spans="1:1" x14ac:dyDescent="0.25">
      <c r="A1144" s="1"/>
    </row>
    <row r="1145" spans="1:1" x14ac:dyDescent="0.25">
      <c r="A1145" s="1"/>
    </row>
    <row r="1146" spans="1:1" x14ac:dyDescent="0.25">
      <c r="A1146" s="1"/>
    </row>
    <row r="1147" spans="1:1" x14ac:dyDescent="0.25">
      <c r="A1147" s="1"/>
    </row>
    <row r="1148" spans="1:1" x14ac:dyDescent="0.25">
      <c r="A1148" s="1"/>
    </row>
    <row r="1149" spans="1:1" x14ac:dyDescent="0.25">
      <c r="A1149" s="1"/>
    </row>
    <row r="1150" spans="1:1" x14ac:dyDescent="0.25">
      <c r="A1150" s="1"/>
    </row>
    <row r="1151" spans="1:1" x14ac:dyDescent="0.25">
      <c r="A1151" s="1"/>
    </row>
    <row r="1152" spans="1:1" x14ac:dyDescent="0.25">
      <c r="A1152" s="1"/>
    </row>
    <row r="1153" spans="1:1" x14ac:dyDescent="0.25">
      <c r="A1153" s="1"/>
    </row>
    <row r="1154" spans="1:1" x14ac:dyDescent="0.25">
      <c r="A1154" s="1"/>
    </row>
    <row r="1155" spans="1:1" x14ac:dyDescent="0.25">
      <c r="A1155" s="1"/>
    </row>
    <row r="1156" spans="1:1" x14ac:dyDescent="0.25">
      <c r="A1156" s="1"/>
    </row>
    <row r="1157" spans="1:1" x14ac:dyDescent="0.25">
      <c r="A1157" s="1"/>
    </row>
    <row r="1158" spans="1:1" x14ac:dyDescent="0.25">
      <c r="A1158" s="1"/>
    </row>
    <row r="1159" spans="1:1" x14ac:dyDescent="0.25">
      <c r="A1159" s="1"/>
    </row>
    <row r="1160" spans="1:1" x14ac:dyDescent="0.25">
      <c r="A1160" s="1"/>
    </row>
    <row r="1161" spans="1:1" x14ac:dyDescent="0.25">
      <c r="A1161" s="1"/>
    </row>
    <row r="1162" spans="1:1" x14ac:dyDescent="0.25">
      <c r="A1162" s="1"/>
    </row>
    <row r="1163" spans="1:1" x14ac:dyDescent="0.25">
      <c r="A1163" s="1"/>
    </row>
    <row r="1164" spans="1:1" x14ac:dyDescent="0.25">
      <c r="A1164" s="1"/>
    </row>
    <row r="1165" spans="1:1" x14ac:dyDescent="0.25">
      <c r="A1165" s="1"/>
    </row>
    <row r="1166" spans="1:1" x14ac:dyDescent="0.25">
      <c r="A1166" s="1"/>
    </row>
    <row r="1167" spans="1:1" x14ac:dyDescent="0.25">
      <c r="A1167" s="1"/>
    </row>
    <row r="1168" spans="1:1" x14ac:dyDescent="0.25">
      <c r="A1168" s="1"/>
    </row>
    <row r="1169" spans="1:1" x14ac:dyDescent="0.25">
      <c r="A1169" s="1"/>
    </row>
  </sheetData>
  <sortState ref="A6:B167">
    <sortCondition ref="B6:B167"/>
  </sortState>
  <mergeCells count="1">
    <mergeCell ref="A3:A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data</vt:lpstr>
      <vt:lpstr>Sheet1</vt:lpstr>
      <vt:lpstr>disti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Frank Bekes</dc:creator>
  <cp:lastModifiedBy>Gyöngyi</cp:lastModifiedBy>
  <dcterms:created xsi:type="dcterms:W3CDTF">2021-03-27T04:30:25Z</dcterms:created>
  <dcterms:modified xsi:type="dcterms:W3CDTF">2021-09-07T11:38:14Z</dcterms:modified>
</cp:coreProperties>
</file>