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\Desktop\"/>
    </mc:Choice>
  </mc:AlternateContent>
  <xr:revisionPtr revIDLastSave="0" documentId="13_ncr:1_{C302D2E9-DC33-486C-890D-64266F48CA9E}" xr6:coauthVersionLast="47" xr6:coauthVersionMax="47" xr10:uidLastSave="{00000000-0000-0000-0000-000000000000}"/>
  <bookViews>
    <workbookView xWindow="-276" yWindow="0" windowWidth="14904" windowHeight="12336" xr2:uid="{0C49BB4F-1C57-41AE-872C-AFAA7E1E9197}"/>
  </bookViews>
  <sheets>
    <sheet name="Sheet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39" i="1" l="1"/>
  <c r="P32" i="1"/>
  <c r="Q11" i="1"/>
  <c r="S2" i="1"/>
  <c r="S5" i="1"/>
  <c r="T2" i="1"/>
  <c r="S3" i="1"/>
  <c r="T3" i="1"/>
  <c r="S4" i="1"/>
  <c r="T4" i="1"/>
  <c r="T5" i="1"/>
  <c r="T59" i="1"/>
  <c r="T60" i="1"/>
  <c r="T61" i="1"/>
  <c r="S59" i="1"/>
  <c r="S60" i="1"/>
  <c r="S61" i="1"/>
  <c r="S58" i="1"/>
  <c r="T58" i="1"/>
  <c r="R48" i="1"/>
  <c r="R49" i="1"/>
  <c r="R50" i="1"/>
  <c r="R47" i="1"/>
  <c r="Q48" i="1"/>
  <c r="Q49" i="1"/>
  <c r="Q50" i="1"/>
  <c r="Q47" i="1"/>
  <c r="Q33" i="1"/>
  <c r="Q34" i="1"/>
  <c r="Q35" i="1"/>
  <c r="Q32" i="1"/>
  <c r="P33" i="1"/>
  <c r="P34" i="1"/>
  <c r="P35" i="1"/>
  <c r="R40" i="1"/>
  <c r="R41" i="1"/>
  <c r="R42" i="1"/>
  <c r="Q40" i="1"/>
  <c r="Q41" i="1"/>
  <c r="Q42" i="1"/>
  <c r="R39" i="1"/>
  <c r="R12" i="1"/>
  <c r="R13" i="1"/>
  <c r="R14" i="1"/>
  <c r="R11" i="1"/>
  <c r="Q12" i="1"/>
  <c r="Q13" i="1"/>
  <c r="Q14" i="1"/>
</calcChain>
</file>

<file path=xl/sharedStrings.xml><?xml version="1.0" encoding="utf-8"?>
<sst xmlns="http://schemas.openxmlformats.org/spreadsheetml/2006/main" count="24" uniqueCount="8">
  <si>
    <t>Con KD Input</t>
  </si>
  <si>
    <t>Clathrin KD Input</t>
  </si>
  <si>
    <t>MM-ZC IP in Clathrin KD</t>
  </si>
  <si>
    <t>MM-ZC IP In Con KD</t>
  </si>
  <si>
    <t>Syntaxin-6 KD Input</t>
  </si>
  <si>
    <t>MM-ZC IP in Syntaxin-6 KD</t>
  </si>
  <si>
    <t>Rab5a KD Input</t>
  </si>
  <si>
    <t>MM-ZC IP in Rab5a KD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</si>
</sst>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dPt>
            <c:idx val="2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E47-4347-AD34-D7166BA3E135}"/>
              </c:ext>
            </c:extLst>
          </c:dPt>
          <c:dPt>
            <c:idx val="3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4E47-4347-AD34-D7166BA3E135}"/>
              </c:ext>
            </c:extLst>
          </c:dPt>
          <c:errBars>
            <c:errBarType val="both"/>
            <c:errValType val="cust"/>
            <c:noEndCap val="0"/>
            <c:plus>
              <c:numRef>
                <c:f>Sheet1!$T$2:$T$5</c:f>
                <c:numCache>
                  <c:formatCode>General</c:formatCode>
                  <c:ptCount val="4"/>
                  <c:pt idx="0">
                    <c:v>5321.2013275207491</c:v>
                  </c:pt>
                  <c:pt idx="1">
                    <c:v>2652.0791292559279</c:v>
                  </c:pt>
                  <c:pt idx="2">
                    <c:v>17719.435462477733</c:v>
                  </c:pt>
                  <c:pt idx="3">
                    <c:v>12860.028026455268</c:v>
                  </c:pt>
                </c:numCache>
              </c:numRef>
            </c:plus>
            <c:minus>
              <c:numRef>
                <c:f>Sheet1!$T$2:$T$5</c:f>
                <c:numCache>
                  <c:formatCode>General</c:formatCode>
                  <c:ptCount val="4"/>
                  <c:pt idx="0">
                    <c:v>5321.2013275207491</c:v>
                  </c:pt>
                  <c:pt idx="1">
                    <c:v>2652.0791292559279</c:v>
                  </c:pt>
                  <c:pt idx="2">
                    <c:v>17719.435462477733</c:v>
                  </c:pt>
                  <c:pt idx="3">
                    <c:v>12860.028026455268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Sheet1!$S$2:$S$5</c:f>
              <c:numCache>
                <c:formatCode>General</c:formatCode>
                <c:ptCount val="4"/>
                <c:pt idx="0">
                  <c:v>26236.997000000003</c:v>
                </c:pt>
                <c:pt idx="1">
                  <c:v>26628.116333333328</c:v>
                </c:pt>
                <c:pt idx="2">
                  <c:v>52588.41</c:v>
                </c:pt>
                <c:pt idx="3">
                  <c:v>20240.485333333334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47-4347-AD34-D7166BA3E1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82080223"/>
        <c:axId val="85949407"/>
      </c:barChart>
      <c:catAx>
        <c:axId val="2082080223"/>
        <c:scaling>
          <c:orientation val="minMax"/>
        </c:scaling>
        <c:delete val="1"/>
        <c:axPos val="b"/>
        <c:majorTickMark val="none"/>
        <c:minorTickMark val="none"/>
        <c:tickLblPos val="nextTo"/>
        <c:crossAx val="85949407"/>
        <c:crosses val="autoZero"/>
        <c:auto val="1"/>
        <c:lblAlgn val="ctr"/>
        <c:lblOffset val="100"/>
        <c:noMultiLvlLbl val="0"/>
      </c:catAx>
      <c:valAx>
        <c:axId val="859494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20802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Sheet1!$R$11:$R$14</c:f>
                <c:numCache>
                  <c:formatCode>General</c:formatCode>
                  <c:ptCount val="4"/>
                  <c:pt idx="0">
                    <c:v>35240.458005904758</c:v>
                  </c:pt>
                  <c:pt idx="1">
                    <c:v>34458.357171667893</c:v>
                  </c:pt>
                  <c:pt idx="2">
                    <c:v>32549.727930324796</c:v>
                  </c:pt>
                  <c:pt idx="3">
                    <c:v>35160.611989056306</c:v>
                  </c:pt>
                </c:numCache>
              </c:numRef>
            </c:plus>
            <c:minus>
              <c:numRef>
                <c:f>Sheet1!$R$11:$R$14</c:f>
                <c:numCache>
                  <c:formatCode>General</c:formatCode>
                  <c:ptCount val="4"/>
                  <c:pt idx="0">
                    <c:v>35240.458005904758</c:v>
                  </c:pt>
                  <c:pt idx="1">
                    <c:v>34458.357171667893</c:v>
                  </c:pt>
                  <c:pt idx="2">
                    <c:v>32549.727930324796</c:v>
                  </c:pt>
                  <c:pt idx="3">
                    <c:v>35160.611989056306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Sheet1!$Q$11:$Q$14</c:f>
              <c:numCache>
                <c:formatCode>General</c:formatCode>
                <c:ptCount val="4"/>
                <c:pt idx="0">
                  <c:v>41126.92566666667</c:v>
                </c:pt>
                <c:pt idx="1">
                  <c:v>41628.653666666673</c:v>
                </c:pt>
                <c:pt idx="2">
                  <c:v>43527.97</c:v>
                </c:pt>
                <c:pt idx="3">
                  <c:v>44456.129333333338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9E-4C51-81EC-FEE53645A1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4735535"/>
        <c:axId val="1342405391"/>
      </c:barChart>
      <c:catAx>
        <c:axId val="84735535"/>
        <c:scaling>
          <c:orientation val="minMax"/>
        </c:scaling>
        <c:delete val="1"/>
        <c:axPos val="b"/>
        <c:majorTickMark val="none"/>
        <c:minorTickMark val="none"/>
        <c:tickLblPos val="nextTo"/>
        <c:crossAx val="1342405391"/>
        <c:crosses val="autoZero"/>
        <c:auto val="1"/>
        <c:lblAlgn val="ctr"/>
        <c:lblOffset val="100"/>
        <c:noMultiLvlLbl val="0"/>
      </c:catAx>
      <c:valAx>
        <c:axId val="13424053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73553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dPt>
            <c:idx val="2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930-4B37-9DEA-637EAE0F3434}"/>
              </c:ext>
            </c:extLst>
          </c:dPt>
          <c:dPt>
            <c:idx val="3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F930-4B37-9DEA-637EAE0F3434}"/>
              </c:ext>
            </c:extLst>
          </c:dPt>
          <c:errBars>
            <c:errBarType val="both"/>
            <c:errValType val="cust"/>
            <c:noEndCap val="0"/>
            <c:plus>
              <c:numRef>
                <c:f>Sheet1!$Q$32:$Q$35</c:f>
                <c:numCache>
                  <c:formatCode>General</c:formatCode>
                  <c:ptCount val="4"/>
                  <c:pt idx="0">
                    <c:v>3741.1662147560332</c:v>
                  </c:pt>
                  <c:pt idx="1">
                    <c:v>964.93771259703897</c:v>
                  </c:pt>
                  <c:pt idx="2">
                    <c:v>11143.280915476382</c:v>
                  </c:pt>
                  <c:pt idx="3">
                    <c:v>1347.1805466233909</c:v>
                  </c:pt>
                </c:numCache>
              </c:numRef>
            </c:plus>
            <c:minus>
              <c:numRef>
                <c:f>Sheet1!$Q$32:$Q$35</c:f>
                <c:numCache>
                  <c:formatCode>General</c:formatCode>
                  <c:ptCount val="4"/>
                  <c:pt idx="0">
                    <c:v>3741.1662147560332</c:v>
                  </c:pt>
                  <c:pt idx="1">
                    <c:v>964.93771259703897</c:v>
                  </c:pt>
                  <c:pt idx="2">
                    <c:v>11143.280915476382</c:v>
                  </c:pt>
                  <c:pt idx="3">
                    <c:v>1347.1805466233909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Sheet1!$P$32:$P$35</c:f>
              <c:numCache>
                <c:formatCode>General</c:formatCode>
                <c:ptCount val="4"/>
                <c:pt idx="0">
                  <c:v>39168.293000000005</c:v>
                </c:pt>
                <c:pt idx="1">
                  <c:v>50060.093999999997</c:v>
                </c:pt>
                <c:pt idx="2">
                  <c:v>76388.214500000002</c:v>
                </c:pt>
                <c:pt idx="3">
                  <c:v>10738.574499999999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30-4B37-9DEA-637EAE0F34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4534543"/>
        <c:axId val="1344908831"/>
      </c:barChart>
      <c:catAx>
        <c:axId val="44534543"/>
        <c:scaling>
          <c:orientation val="minMax"/>
        </c:scaling>
        <c:delete val="1"/>
        <c:axPos val="b"/>
        <c:majorTickMark val="none"/>
        <c:minorTickMark val="none"/>
        <c:tickLblPos val="nextTo"/>
        <c:crossAx val="1344908831"/>
        <c:crosses val="autoZero"/>
        <c:auto val="1"/>
        <c:lblAlgn val="ctr"/>
        <c:lblOffset val="100"/>
        <c:noMultiLvlLbl val="0"/>
      </c:catAx>
      <c:valAx>
        <c:axId val="13449088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53454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Sheet1!$R$39:$R$42</c:f>
                <c:numCache>
                  <c:formatCode>General</c:formatCode>
                  <c:ptCount val="4"/>
                  <c:pt idx="0">
                    <c:v>21369.358629130165</c:v>
                  </c:pt>
                  <c:pt idx="1">
                    <c:v>18915.461054212599</c:v>
                  </c:pt>
                  <c:pt idx="2">
                    <c:v>18746.206911499074</c:v>
                  </c:pt>
                  <c:pt idx="3">
                    <c:v>21864.009397411886</c:v>
                  </c:pt>
                </c:numCache>
              </c:numRef>
            </c:plus>
            <c:minus>
              <c:numRef>
                <c:f>Sheet1!$R$39:$R$42</c:f>
                <c:numCache>
                  <c:formatCode>General</c:formatCode>
                  <c:ptCount val="4"/>
                  <c:pt idx="0">
                    <c:v>21369.358629130165</c:v>
                  </c:pt>
                  <c:pt idx="1">
                    <c:v>18915.461054212599</c:v>
                  </c:pt>
                  <c:pt idx="2">
                    <c:v>18746.206911499074</c:v>
                  </c:pt>
                  <c:pt idx="3">
                    <c:v>21864.009397411886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Sheet1!$Q$39:$Q$42</c:f>
              <c:numCache>
                <c:formatCode>General</c:formatCode>
                <c:ptCount val="4"/>
                <c:pt idx="0">
                  <c:v>61456.284333333337</c:v>
                </c:pt>
                <c:pt idx="1">
                  <c:v>53299.116333333332</c:v>
                </c:pt>
                <c:pt idx="2">
                  <c:v>52967.662333333334</c:v>
                </c:pt>
                <c:pt idx="3">
                  <c:v>52719.947333333337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FE-4A92-9F84-3DD912870A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122191"/>
        <c:axId val="1344898415"/>
      </c:barChart>
      <c:catAx>
        <c:axId val="3212219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44898415"/>
        <c:crosses val="autoZero"/>
        <c:auto val="1"/>
        <c:lblAlgn val="ctr"/>
        <c:lblOffset val="100"/>
        <c:noMultiLvlLbl val="0"/>
      </c:catAx>
      <c:valAx>
        <c:axId val="13448984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12219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dPt>
            <c:idx val="2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277-4E29-9B8A-DFBEF648A7AA}"/>
              </c:ext>
            </c:extLst>
          </c:dPt>
          <c:dPt>
            <c:idx val="3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A277-4E29-9B8A-DFBEF648A7AA}"/>
              </c:ext>
            </c:extLst>
          </c:dPt>
          <c:errBars>
            <c:errBarType val="both"/>
            <c:errValType val="cust"/>
            <c:noEndCap val="0"/>
            <c:plus>
              <c:numRef>
                <c:f>Sheet1!$R$47:$R$50</c:f>
                <c:numCache>
                  <c:formatCode>General</c:formatCode>
                  <c:ptCount val="4"/>
                  <c:pt idx="0">
                    <c:v>6621.0905121624783</c:v>
                  </c:pt>
                  <c:pt idx="1">
                    <c:v>10190.17239222191</c:v>
                  </c:pt>
                  <c:pt idx="2">
                    <c:v>8341.1942254361893</c:v>
                  </c:pt>
                  <c:pt idx="3">
                    <c:v>3720.6990089745941</c:v>
                  </c:pt>
                </c:numCache>
              </c:numRef>
            </c:plus>
            <c:minus>
              <c:numRef>
                <c:f>Sheet1!$R$47:$R$50</c:f>
                <c:numCache>
                  <c:formatCode>General</c:formatCode>
                  <c:ptCount val="4"/>
                  <c:pt idx="0">
                    <c:v>6621.0905121624783</c:v>
                  </c:pt>
                  <c:pt idx="1">
                    <c:v>10190.17239222191</c:v>
                  </c:pt>
                  <c:pt idx="2">
                    <c:v>8341.1942254361893</c:v>
                  </c:pt>
                  <c:pt idx="3">
                    <c:v>3720.6990089745941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Sheet1!$Q$47:$Q$50</c:f>
              <c:numCache>
                <c:formatCode>General</c:formatCode>
                <c:ptCount val="4"/>
                <c:pt idx="0">
                  <c:v>77611.694000000003</c:v>
                </c:pt>
                <c:pt idx="1">
                  <c:v>70875.900999999998</c:v>
                </c:pt>
                <c:pt idx="2">
                  <c:v>68453.447</c:v>
                </c:pt>
                <c:pt idx="3">
                  <c:v>40853.275500000003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277-4E29-9B8A-DFBEF648A7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60005119"/>
        <c:axId val="1342423743"/>
      </c:barChart>
      <c:catAx>
        <c:axId val="1360005119"/>
        <c:scaling>
          <c:orientation val="minMax"/>
        </c:scaling>
        <c:delete val="1"/>
        <c:axPos val="b"/>
        <c:majorTickMark val="none"/>
        <c:minorTickMark val="none"/>
        <c:tickLblPos val="nextTo"/>
        <c:crossAx val="1342423743"/>
        <c:crosses val="autoZero"/>
        <c:auto val="1"/>
        <c:lblAlgn val="ctr"/>
        <c:lblOffset val="100"/>
        <c:noMultiLvlLbl val="0"/>
      </c:catAx>
      <c:valAx>
        <c:axId val="13424237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000511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Sheet1!$T$58:$T$61</c:f>
                <c:numCache>
                  <c:formatCode>General</c:formatCode>
                  <c:ptCount val="4"/>
                  <c:pt idx="0">
                    <c:v>20758.270131742676</c:v>
                  </c:pt>
                  <c:pt idx="1">
                    <c:v>20148.276093130462</c:v>
                  </c:pt>
                  <c:pt idx="2">
                    <c:v>16759.072925266202</c:v>
                  </c:pt>
                  <c:pt idx="3">
                    <c:v>11140.653128516022</c:v>
                  </c:pt>
                </c:numCache>
              </c:numRef>
            </c:plus>
            <c:minus>
              <c:numRef>
                <c:f>Sheet1!$T$58:$T$61</c:f>
                <c:numCache>
                  <c:formatCode>General</c:formatCode>
                  <c:ptCount val="4"/>
                  <c:pt idx="0">
                    <c:v>20758.270131742676</c:v>
                  </c:pt>
                  <c:pt idx="1">
                    <c:v>20148.276093130462</c:v>
                  </c:pt>
                  <c:pt idx="2">
                    <c:v>16759.072925266202</c:v>
                  </c:pt>
                  <c:pt idx="3">
                    <c:v>11140.653128516022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Sheet1!$S$58:$S$61</c:f>
              <c:numCache>
                <c:formatCode>General</c:formatCode>
                <c:ptCount val="4"/>
                <c:pt idx="0">
                  <c:v>49046.012666666669</c:v>
                </c:pt>
                <c:pt idx="1">
                  <c:v>51173.565999999999</c:v>
                </c:pt>
                <c:pt idx="2">
                  <c:v>49184.906666666669</c:v>
                </c:pt>
                <c:pt idx="3">
                  <c:v>41781.147666666664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A9-48C7-B47E-DF8FD28883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1012831"/>
        <c:axId val="1342416799"/>
      </c:barChart>
      <c:catAx>
        <c:axId val="91012831"/>
        <c:scaling>
          <c:orientation val="minMax"/>
        </c:scaling>
        <c:delete val="1"/>
        <c:axPos val="b"/>
        <c:majorTickMark val="none"/>
        <c:minorTickMark val="none"/>
        <c:tickLblPos val="nextTo"/>
        <c:crossAx val="1342416799"/>
        <c:crosses val="autoZero"/>
        <c:auto val="1"/>
        <c:lblAlgn val="ctr"/>
        <c:lblOffset val="100"/>
        <c:noMultiLvlLbl val="0"/>
      </c:catAx>
      <c:valAx>
        <c:axId val="13424167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01283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132521</xdr:colOff>
      <xdr:row>0</xdr:row>
      <xdr:rowOff>146878</xdr:rowOff>
    </xdr:from>
    <xdr:to>
      <xdr:col>28</xdr:col>
      <xdr:colOff>452782</xdr:colOff>
      <xdr:row>15</xdr:row>
      <xdr:rowOff>73991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28DC4B86-4AC7-FA1D-39FE-553C23EA8B5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587374</xdr:colOff>
      <xdr:row>16</xdr:row>
      <xdr:rowOff>84932</xdr:rowOff>
    </xdr:from>
    <xdr:to>
      <xdr:col>17</xdr:col>
      <xdr:colOff>63499</xdr:colOff>
      <xdr:row>27</xdr:row>
      <xdr:rowOff>174625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29B1C061-8570-0863-1120-C3DA2BD64B0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15876</xdr:colOff>
      <xdr:row>27</xdr:row>
      <xdr:rowOff>180179</xdr:rowOff>
    </xdr:from>
    <xdr:to>
      <xdr:col>22</xdr:col>
      <xdr:colOff>119063</xdr:colOff>
      <xdr:row>35</xdr:row>
      <xdr:rowOff>79374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136D8CE7-DB9C-E609-C402-D6EAF9FC000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51594</xdr:colOff>
      <xdr:row>36</xdr:row>
      <xdr:rowOff>45245</xdr:rowOff>
    </xdr:from>
    <xdr:to>
      <xdr:col>22</xdr:col>
      <xdr:colOff>150813</xdr:colOff>
      <xdr:row>44</xdr:row>
      <xdr:rowOff>95251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A1FC3BC3-CA90-0C15-FA94-4DBB8EE0723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18</xdr:col>
      <xdr:colOff>95250</xdr:colOff>
      <xdr:row>45</xdr:row>
      <xdr:rowOff>1587</xdr:rowOff>
    </xdr:from>
    <xdr:to>
      <xdr:col>22</xdr:col>
      <xdr:colOff>150813</xdr:colOff>
      <xdr:row>53</xdr:row>
      <xdr:rowOff>127000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B16F2233-CE1D-F920-4E6D-CA25ED8566D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23812</xdr:colOff>
      <xdr:row>61</xdr:row>
      <xdr:rowOff>136524</xdr:rowOff>
    </xdr:from>
    <xdr:to>
      <xdr:col>23</xdr:col>
      <xdr:colOff>238125</xdr:colOff>
      <xdr:row>72</xdr:row>
      <xdr:rowOff>127000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14B7F9D9-9DD0-50EF-B286-57020D04330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C13923-2D0B-4EAE-B21C-45751FA7E2AB}">
  <dimension ref="K2:T61"/>
  <sheetViews>
    <sheetView tabSelected="1" topLeftCell="A10" zoomScale="43" zoomScaleNormal="43" workbookViewId="0">
      <selection activeCell="Z59" sqref="Z59"/>
    </sheetView>
  </sheetViews>
  <sheetFormatPr defaultRowHeight="14.4" x14ac:dyDescent="0.3"/>
  <cols>
    <col min="2" max="2" width="25.109375" bestFit="1" customWidth="1"/>
    <col min="6" max="6" width="25.109375" bestFit="1" customWidth="1"/>
    <col min="10" max="10" width="21.21875" bestFit="1" customWidth="1"/>
  </cols>
  <sheetData>
    <row r="2" spans="12:20" x14ac:dyDescent="0.3">
      <c r="L2" t="s">
        <v>0</v>
      </c>
      <c r="P2">
        <v>20986</v>
      </c>
      <c r="Q2">
        <v>33530.798000000003</v>
      </c>
      <c r="R2">
        <v>24194.192999999999</v>
      </c>
      <c r="S2">
        <f>AVERAGE(P2:R2)</f>
        <v>26236.997000000003</v>
      </c>
      <c r="T2">
        <f>STDEV(P2:S2)</f>
        <v>5321.2013275207491</v>
      </c>
    </row>
    <row r="3" spans="12:20" x14ac:dyDescent="0.3">
      <c r="L3" t="s">
        <v>6</v>
      </c>
      <c r="P3">
        <v>23653</v>
      </c>
      <c r="Q3">
        <v>26137.848000000002</v>
      </c>
      <c r="R3">
        <v>30093.500999999997</v>
      </c>
      <c r="S3">
        <f t="shared" ref="S3:S4" si="0">AVERAGE(P3:R3)</f>
        <v>26628.116333333328</v>
      </c>
      <c r="T3">
        <f t="shared" ref="T3:T5" si="1">STDEV(P3:S3)</f>
        <v>2652.0791292559279</v>
      </c>
    </row>
    <row r="4" spans="12:20" x14ac:dyDescent="0.3">
      <c r="L4" t="s">
        <v>3</v>
      </c>
      <c r="P4">
        <v>62460</v>
      </c>
      <c r="Q4">
        <v>67599.578999999998</v>
      </c>
      <c r="R4">
        <v>27705.651000000002</v>
      </c>
      <c r="S4">
        <f t="shared" si="0"/>
        <v>52588.41</v>
      </c>
      <c r="T4">
        <f t="shared" si="1"/>
        <v>17719.435462477733</v>
      </c>
    </row>
    <row r="5" spans="12:20" x14ac:dyDescent="0.3">
      <c r="L5" t="s">
        <v>7</v>
      </c>
      <c r="P5">
        <v>5990</v>
      </c>
      <c r="Q5">
        <v>37151.597000000002</v>
      </c>
      <c r="R5">
        <v>17579.859</v>
      </c>
      <c r="S5">
        <f>AVERAGE(P5:R5)</f>
        <v>20240.485333333334</v>
      </c>
      <c r="T5">
        <f t="shared" si="1"/>
        <v>12860.028026455268</v>
      </c>
    </row>
    <row r="11" spans="12:20" x14ac:dyDescent="0.3">
      <c r="L11" t="s">
        <v>0</v>
      </c>
      <c r="N11">
        <v>2325.69</v>
      </c>
      <c r="O11">
        <v>49909.73</v>
      </c>
      <c r="P11">
        <v>71145.357000000004</v>
      </c>
      <c r="Q11">
        <f>AVERAGE(N11:P11)</f>
        <v>41126.92566666667</v>
      </c>
      <c r="R11">
        <f>STDEV(N11:P11)</f>
        <v>35240.458005904758</v>
      </c>
    </row>
    <row r="12" spans="12:20" x14ac:dyDescent="0.3">
      <c r="L12" t="s">
        <v>4</v>
      </c>
      <c r="N12">
        <v>2885.761</v>
      </c>
      <c r="O12">
        <v>53150.286</v>
      </c>
      <c r="P12">
        <v>68849.914000000004</v>
      </c>
      <c r="Q12">
        <f t="shared" ref="Q12:Q14" si="2">AVERAGE(N12:P12)</f>
        <v>41628.653666666673</v>
      </c>
      <c r="R12">
        <f t="shared" ref="R12:R14" si="3">STDEV(N12:P12)</f>
        <v>34458.357171667893</v>
      </c>
    </row>
    <row r="13" spans="12:20" x14ac:dyDescent="0.3">
      <c r="L13" t="s">
        <v>3</v>
      </c>
      <c r="N13">
        <v>5950.3879999999999</v>
      </c>
      <c r="O13">
        <v>62971.578999999998</v>
      </c>
      <c r="P13">
        <v>61661.942999999999</v>
      </c>
      <c r="Q13">
        <f t="shared" si="2"/>
        <v>43527.97</v>
      </c>
      <c r="R13">
        <f t="shared" si="3"/>
        <v>32549.727930324796</v>
      </c>
    </row>
    <row r="14" spans="12:20" x14ac:dyDescent="0.3">
      <c r="L14" t="s">
        <v>5</v>
      </c>
      <c r="N14">
        <v>4330.0749999999998</v>
      </c>
      <c r="O14">
        <v>59162.529000000002</v>
      </c>
      <c r="P14">
        <v>69875.784</v>
      </c>
      <c r="Q14">
        <f t="shared" si="2"/>
        <v>44456.129333333338</v>
      </c>
      <c r="R14">
        <f t="shared" si="3"/>
        <v>35160.611989056306</v>
      </c>
    </row>
    <row r="32" spans="11:17" x14ac:dyDescent="0.3">
      <c r="K32" t="s">
        <v>0</v>
      </c>
      <c r="M32">
        <v>3525.489</v>
      </c>
      <c r="N32">
        <v>36522.889000000003</v>
      </c>
      <c r="O32">
        <v>41813.697</v>
      </c>
      <c r="P32">
        <f>AVERAGE(N32:O32)</f>
        <v>39168.293000000005</v>
      </c>
      <c r="Q32">
        <f>STDEV(N32:O32)</f>
        <v>3741.1662147560332</v>
      </c>
    </row>
    <row r="33" spans="11:18" x14ac:dyDescent="0.3">
      <c r="K33" t="s">
        <v>6</v>
      </c>
      <c r="M33">
        <v>3341.317</v>
      </c>
      <c r="N33">
        <v>50742.408000000003</v>
      </c>
      <c r="O33">
        <v>49377.78</v>
      </c>
      <c r="P33">
        <f t="shared" ref="P33:P35" si="4">AVERAGE(N33:O33)</f>
        <v>50060.093999999997</v>
      </c>
      <c r="Q33">
        <f t="shared" ref="Q33:Q35" si="5">STDEV(N33:O33)</f>
        <v>964.93771259703897</v>
      </c>
    </row>
    <row r="34" spans="11:18" x14ac:dyDescent="0.3">
      <c r="K34" t="s">
        <v>3</v>
      </c>
      <c r="M34">
        <v>3705.8319999999999</v>
      </c>
      <c r="N34">
        <v>68508.725000000006</v>
      </c>
      <c r="O34">
        <v>84267.703999999998</v>
      </c>
      <c r="P34">
        <f t="shared" si="4"/>
        <v>76388.214500000002</v>
      </c>
      <c r="Q34">
        <f t="shared" si="5"/>
        <v>11143.280915476382</v>
      </c>
    </row>
    <row r="35" spans="11:18" x14ac:dyDescent="0.3">
      <c r="K35" t="s">
        <v>7</v>
      </c>
      <c r="M35">
        <v>1524.4770000000001</v>
      </c>
      <c r="N35">
        <v>9785.9740000000002</v>
      </c>
      <c r="O35">
        <v>11691.174999999999</v>
      </c>
      <c r="P35">
        <f t="shared" si="4"/>
        <v>10738.574499999999</v>
      </c>
      <c r="Q35">
        <f t="shared" si="5"/>
        <v>1347.1805466233909</v>
      </c>
    </row>
    <row r="39" spans="11:18" x14ac:dyDescent="0.3">
      <c r="L39" t="s">
        <v>0</v>
      </c>
      <c r="N39">
        <v>37024.590000000004</v>
      </c>
      <c r="O39">
        <v>70677.349000000002</v>
      </c>
      <c r="P39">
        <v>76666.914000000004</v>
      </c>
      <c r="Q39">
        <f>AVERAGE(N39:P39)</f>
        <v>61456.284333333337</v>
      </c>
      <c r="R39">
        <f>STDEV(N39:P39)</f>
        <v>21369.358629130165</v>
      </c>
    </row>
    <row r="40" spans="11:18" x14ac:dyDescent="0.3">
      <c r="L40" t="s">
        <v>1</v>
      </c>
      <c r="N40">
        <v>32062.743000000002</v>
      </c>
      <c r="O40">
        <v>68339.633000000002</v>
      </c>
      <c r="P40">
        <v>59494.972999999998</v>
      </c>
      <c r="Q40">
        <f>AVERAGE(N40:P40)</f>
        <v>53299.116333333332</v>
      </c>
      <c r="R40">
        <f>STDEV(N40:P40)</f>
        <v>18915.461054212599</v>
      </c>
    </row>
    <row r="41" spans="11:18" x14ac:dyDescent="0.3">
      <c r="L41" t="s">
        <v>3</v>
      </c>
      <c r="N41">
        <v>37432.226999999999</v>
      </c>
      <c r="O41">
        <v>47681.34</v>
      </c>
      <c r="P41">
        <v>73789.42</v>
      </c>
      <c r="Q41">
        <f>AVERAGE(N41:P41)</f>
        <v>52967.662333333334</v>
      </c>
      <c r="R41">
        <f>STDEV(N41:P41)</f>
        <v>18746.206911499074</v>
      </c>
    </row>
    <row r="42" spans="11:18" x14ac:dyDescent="0.3">
      <c r="L42" t="s">
        <v>2</v>
      </c>
      <c r="N42">
        <v>30813.651000000002</v>
      </c>
      <c r="O42">
        <v>52804.767999999996</v>
      </c>
      <c r="P42">
        <v>74541.422999999995</v>
      </c>
      <c r="Q42">
        <f>AVERAGE(N42:P42)</f>
        <v>52719.947333333337</v>
      </c>
      <c r="R42">
        <f>STDEV(N42:P42)</f>
        <v>21864.009397411886</v>
      </c>
    </row>
    <row r="47" spans="11:18" x14ac:dyDescent="0.3">
      <c r="L47" t="s">
        <v>0</v>
      </c>
      <c r="N47">
        <v>82293.512000000002</v>
      </c>
      <c r="O47">
        <v>72929.876000000004</v>
      </c>
      <c r="P47">
        <v>13776.744000000001</v>
      </c>
      <c r="Q47">
        <f>AVERAGE(N47:O47)</f>
        <v>77611.694000000003</v>
      </c>
      <c r="R47">
        <f>STDEV(N47:O47)</f>
        <v>6621.0905121624783</v>
      </c>
    </row>
    <row r="48" spans="11:18" x14ac:dyDescent="0.3">
      <c r="L48" t="s">
        <v>1</v>
      </c>
      <c r="N48">
        <v>78081.441000000006</v>
      </c>
      <c r="O48">
        <v>63670.360999999997</v>
      </c>
      <c r="P48">
        <v>15792.572</v>
      </c>
      <c r="Q48">
        <f t="shared" ref="Q48:Q50" si="6">AVERAGE(N48:O48)</f>
        <v>70875.900999999998</v>
      </c>
      <c r="R48">
        <f t="shared" ref="R48:R50" si="7">STDEV(N48:O48)</f>
        <v>10190.17239222191</v>
      </c>
    </row>
    <row r="49" spans="12:20" x14ac:dyDescent="0.3">
      <c r="L49" t="s">
        <v>3</v>
      </c>
      <c r="N49">
        <v>74351.562000000005</v>
      </c>
      <c r="O49">
        <v>62555.332000000002</v>
      </c>
      <c r="P49">
        <v>30337.182000000001</v>
      </c>
      <c r="Q49">
        <f t="shared" si="6"/>
        <v>68453.447</v>
      </c>
      <c r="R49">
        <f t="shared" si="7"/>
        <v>8341.1942254361893</v>
      </c>
    </row>
    <row r="50" spans="12:20" x14ac:dyDescent="0.3">
      <c r="L50" t="s">
        <v>2</v>
      </c>
      <c r="N50">
        <v>43484.207000000002</v>
      </c>
      <c r="O50">
        <v>38222.343999999997</v>
      </c>
      <c r="P50">
        <v>3426.5889999999999</v>
      </c>
      <c r="Q50">
        <f t="shared" si="6"/>
        <v>40853.275500000003</v>
      </c>
      <c r="R50">
        <f t="shared" si="7"/>
        <v>3720.6990089745941</v>
      </c>
    </row>
    <row r="58" spans="12:20" x14ac:dyDescent="0.3">
      <c r="N58" t="s">
        <v>0</v>
      </c>
      <c r="P58">
        <v>50252.264000000003</v>
      </c>
      <c r="Q58">
        <v>69174.854999999996</v>
      </c>
      <c r="R58">
        <v>27710.919000000002</v>
      </c>
      <c r="S58">
        <f>AVERAGE(P58:R58)</f>
        <v>49046.012666666669</v>
      </c>
      <c r="T58">
        <f>STDEV(P58:R58)</f>
        <v>20758.270131742676</v>
      </c>
    </row>
    <row r="59" spans="12:20" x14ac:dyDescent="0.3">
      <c r="N59" t="s">
        <v>4</v>
      </c>
      <c r="P59">
        <v>55053.72</v>
      </c>
      <c r="Q59">
        <v>69099.573999999993</v>
      </c>
      <c r="R59">
        <v>29367.403999999999</v>
      </c>
      <c r="S59">
        <f>AVERAGE(P59:R59)</f>
        <v>51173.565999999999</v>
      </c>
      <c r="T59">
        <f>STDEV(P59:R59)</f>
        <v>20148.276093130462</v>
      </c>
    </row>
    <row r="60" spans="12:20" x14ac:dyDescent="0.3">
      <c r="N60" t="s">
        <v>3</v>
      </c>
      <c r="P60">
        <v>64772.631999999998</v>
      </c>
      <c r="Q60">
        <v>51322.491000000002</v>
      </c>
      <c r="R60">
        <v>31459.597000000002</v>
      </c>
      <c r="S60">
        <f>AVERAGE(P60:R60)</f>
        <v>49184.906666666669</v>
      </c>
      <c r="T60">
        <f>STDEV(P60:R60)</f>
        <v>16759.072925266202</v>
      </c>
    </row>
    <row r="61" spans="12:20" x14ac:dyDescent="0.3">
      <c r="N61" t="s">
        <v>5</v>
      </c>
      <c r="P61">
        <v>54603.091999999997</v>
      </c>
      <c r="Q61">
        <v>36271.540999999997</v>
      </c>
      <c r="R61">
        <v>34468.81</v>
      </c>
      <c r="S61">
        <f>AVERAGE(P61:R61)</f>
        <v>41781.147666666664</v>
      </c>
      <c r="T61">
        <f>STDEV(P61:R61)</f>
        <v>11140.653128516022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</dc:creator>
  <cp:lastModifiedBy>Pavan Puvvula</cp:lastModifiedBy>
  <dcterms:created xsi:type="dcterms:W3CDTF">2023-08-25T14:13:37Z</dcterms:created>
  <dcterms:modified xsi:type="dcterms:W3CDTF">2024-01-09T19:18:27Z</dcterms:modified>
</cp:coreProperties>
</file>