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pichitchaiatthakomol/Desktop/Aj pure MFP update/table/AJ pure/proposal update/most update/Clinical investigation in aging/"/>
    </mc:Choice>
  </mc:AlternateContent>
  <xr:revisionPtr revIDLastSave="0" documentId="13_ncr:1_{4C982F05-F8B9-A34C-9AA3-F329E4A898A2}" xr6:coauthVersionLast="45" xr6:coauthVersionMax="47" xr10:uidLastSave="{00000000-0000-0000-0000-000000000000}"/>
  <bookViews>
    <workbookView xWindow="0" yWindow="460" windowWidth="28100" windowHeight="1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6" i="1"/>
  <c r="F7" i="1" s="1"/>
  <c r="F5" i="1"/>
  <c r="F4" i="1"/>
  <c r="F3" i="1"/>
  <c r="C12" i="1" l="1"/>
  <c r="C13" i="1" s="1"/>
  <c r="C14" i="1" s="1"/>
</calcChain>
</file>

<file path=xl/sharedStrings.xml><?xml version="1.0" encoding="utf-8"?>
<sst xmlns="http://schemas.openxmlformats.org/spreadsheetml/2006/main" count="21" uniqueCount="19">
  <si>
    <t>time1</t>
  </si>
  <si>
    <t>(years)</t>
  </si>
  <si>
    <t>time(x)</t>
  </si>
  <si>
    <t>kg/m2</t>
  </si>
  <si>
    <t>linear predictor</t>
  </si>
  <si>
    <t>Arthroplasty</t>
  </si>
  <si>
    <t>1=yes,0=no</t>
  </si>
  <si>
    <t>Age</t>
  </si>
  <si>
    <t>ASA score class 3 or 4</t>
  </si>
  <si>
    <t>Variable</t>
  </si>
  <si>
    <t>Coefficient</t>
  </si>
  <si>
    <t>Coding</t>
  </si>
  <si>
    <t>BMI</t>
  </si>
  <si>
    <t>Time from injury to surgery</t>
  </si>
  <si>
    <t>(days)</t>
  </si>
  <si>
    <t>probability of prolonged length of stay</t>
  </si>
  <si>
    <t>Odd ratio of prolonged length of stay</t>
  </si>
  <si>
    <t>Age1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</si>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</sst>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7" xfId="0" applyFill="1" applyBorder="1"/>
    <xf numFmtId="0" fontId="0" fillId="2" borderId="2" xfId="0" applyFill="1" applyBorder="1"/>
    <xf numFmtId="0" fontId="0" fillId="2" borderId="6" xfId="0" applyFill="1" applyBorder="1"/>
    <xf numFmtId="0" fontId="0" fillId="0" borderId="8" xfId="0" applyBorder="1"/>
    <xf numFmtId="0" fontId="0" fillId="0" borderId="9" xfId="0" applyBorder="1"/>
    <xf numFmtId="0" fontId="0" fillId="3" borderId="10" xfId="0" applyFill="1" applyBorder="1"/>
    <xf numFmtId="0" fontId="0" fillId="3" borderId="2" xfId="0" applyFill="1" applyBorder="1"/>
    <xf numFmtId="0" fontId="0" fillId="3" borderId="11" xfId="0" applyFill="1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="223" zoomScaleNormal="85" workbookViewId="0">
      <selection activeCell="B17" sqref="B17"/>
    </sheetView>
  </sheetViews>
  <sheetFormatPr baseColWidth="10" defaultColWidth="8.83203125" defaultRowHeight="15" x14ac:dyDescent="0.2"/>
  <cols>
    <col min="1" max="1" width="13.33203125" customWidth="1"/>
    <col min="2" max="2" width="36.6640625" customWidth="1"/>
    <col min="3" max="3" width="13.1640625" customWidth="1"/>
  </cols>
  <sheetData>
    <row r="1" spans="1:7" ht="16" thickBot="1" x14ac:dyDescent="0.25"/>
    <row r="2" spans="1:7" ht="16" thickBot="1" x14ac:dyDescent="0.25">
      <c r="A2" t="s">
        <v>10</v>
      </c>
      <c r="B2" s="16" t="s">
        <v>9</v>
      </c>
      <c r="C2" s="17" t="s">
        <v>11</v>
      </c>
      <c r="D2" s="18" t="s">
        <v>18</v>
      </c>
    </row>
    <row r="3" spans="1:7" x14ac:dyDescent="0.2">
      <c r="A3">
        <v>1.246551</v>
      </c>
      <c r="B3" s="2" t="s">
        <v>5</v>
      </c>
      <c r="C3" s="3" t="s">
        <v>6</v>
      </c>
      <c r="D3" s="7">
        <v>0</v>
      </c>
      <c r="F3">
        <f>D3</f>
        <v>0</v>
      </c>
    </row>
    <row r="4" spans="1:7" x14ac:dyDescent="0.2">
      <c r="A4">
        <v>4.2250299999999998E-2</v>
      </c>
      <c r="B4" s="2" t="s">
        <v>7</v>
      </c>
      <c r="C4" s="3" t="s">
        <v>1</v>
      </c>
      <c r="D4" s="8">
        <v>88</v>
      </c>
      <c r="E4" t="s">
        <v>17</v>
      </c>
      <c r="F4">
        <f>D4-75.64566929</f>
        <v>12.354330709999999</v>
      </c>
    </row>
    <row r="5" spans="1:7" x14ac:dyDescent="0.2">
      <c r="A5">
        <v>0.64073670000000005</v>
      </c>
      <c r="B5" s="2" t="s">
        <v>8</v>
      </c>
      <c r="C5" s="3" t="s">
        <v>6</v>
      </c>
      <c r="D5" s="8">
        <v>1</v>
      </c>
      <c r="F5">
        <f>D5</f>
        <v>1</v>
      </c>
    </row>
    <row r="6" spans="1:7" x14ac:dyDescent="0.2">
      <c r="A6">
        <v>10.216760000000001</v>
      </c>
      <c r="B6" s="2" t="s">
        <v>13</v>
      </c>
      <c r="C6" s="3" t="s">
        <v>14</v>
      </c>
      <c r="D6" s="8">
        <v>12</v>
      </c>
      <c r="E6" t="s">
        <v>2</v>
      </c>
      <c r="F6">
        <f>(D6+1)/100</f>
        <v>0.13</v>
      </c>
    </row>
    <row r="7" spans="1:7" x14ac:dyDescent="0.2">
      <c r="B7" s="2"/>
      <c r="C7" s="3"/>
      <c r="D7" s="4"/>
      <c r="E7" t="s">
        <v>0</v>
      </c>
      <c r="F7">
        <f>F6^0.5-0.3601180909</f>
        <v>4.3703664639893613E-4</v>
      </c>
    </row>
    <row r="8" spans="1:7" ht="16" thickBot="1" x14ac:dyDescent="0.25">
      <c r="A8">
        <v>0.1036907</v>
      </c>
      <c r="B8" s="5" t="s">
        <v>12</v>
      </c>
      <c r="C8" s="6" t="s">
        <v>3</v>
      </c>
      <c r="D8" s="9">
        <v>22.491299999999999</v>
      </c>
    </row>
    <row r="10" spans="1:7" x14ac:dyDescent="0.2">
      <c r="E10" t="s">
        <v>12</v>
      </c>
      <c r="F10">
        <f>D8-21.29049701</f>
        <v>1.2008029899999997</v>
      </c>
    </row>
    <row r="11" spans="1:7" ht="16" thickBot="1" x14ac:dyDescent="0.25"/>
    <row r="12" spans="1:7" x14ac:dyDescent="0.2">
      <c r="B12" s="10" t="s">
        <v>4</v>
      </c>
      <c r="C12" s="11">
        <f>(A3*F3)+(A4*F4)+(A5*F5)+(A6*F7)+(A8*F10)-0.673405</f>
        <v>0.61828307991936859</v>
      </c>
    </row>
    <row r="13" spans="1:7" x14ac:dyDescent="0.2">
      <c r="B13" s="12" t="s">
        <v>16</v>
      </c>
      <c r="C13" s="13">
        <f>EXP(C12)</f>
        <v>1.8557391492830411</v>
      </c>
    </row>
    <row r="14" spans="1:7" ht="16" thickBot="1" x14ac:dyDescent="0.25">
      <c r="B14" s="14" t="s">
        <v>15</v>
      </c>
      <c r="C14" s="15">
        <f>C13/(1+C13)</f>
        <v>0.64982796126492892</v>
      </c>
      <c r="D14" s="1"/>
      <c r="E14" s="1"/>
      <c r="F14" s="1"/>
      <c r="G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phichayut phinyo</dc:creator>
  <cp:lastModifiedBy>PICHITCHAI ATTHAKOMOL</cp:lastModifiedBy>
  <dcterms:created xsi:type="dcterms:W3CDTF">2015-06-05T18:17:20Z</dcterms:created>
  <dcterms:modified xsi:type="dcterms:W3CDTF">2022-10-14T06:17:51Z</dcterms:modified>
</cp:coreProperties>
</file>