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rstenpearsons/Desktop/Rodale Contract Work/Economic Analyses/Economic Analysis Paper/Frontiers Submission - July 2022/Supplementary_Materials/"/>
    </mc:Choice>
  </mc:AlternateContent>
  <xr:revisionPtr revIDLastSave="0" documentId="13_ncr:1_{CCC0939E-97C0-074F-B81E-426BA6A02DDA}" xr6:coauthVersionLast="47" xr6:coauthVersionMax="47" xr10:uidLastSave="{00000000-0000-0000-0000-000000000000}"/>
  <bookViews>
    <workbookView xWindow="1180" yWindow="1500" windowWidth="27240" windowHeight="15860" xr2:uid="{DEC61749-80EC-404E-BFB5-487CFF4DEDA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1" l="1"/>
  <c r="H21" i="1"/>
  <c r="E21" i="1"/>
  <c r="L20" i="1"/>
  <c r="L21" i="1" s="1"/>
  <c r="K20" i="1"/>
  <c r="J20" i="1"/>
  <c r="J21" i="1" s="1"/>
  <c r="I20" i="1"/>
  <c r="I21" i="1" s="1"/>
  <c r="H20" i="1"/>
  <c r="G20" i="1"/>
  <c r="G21" i="1" s="1"/>
  <c r="F20" i="1"/>
  <c r="F21" i="1" s="1"/>
  <c r="E20" i="1"/>
  <c r="D20" i="1"/>
  <c r="D21" i="1" s="1"/>
  <c r="C20" i="1"/>
  <c r="C21" i="1" s="1"/>
  <c r="B20" i="1"/>
  <c r="B21" i="1" s="1"/>
  <c r="L19" i="1"/>
  <c r="K19" i="1"/>
  <c r="J19" i="1"/>
  <c r="I19" i="1"/>
  <c r="H19" i="1"/>
  <c r="G19" i="1"/>
  <c r="F19" i="1"/>
  <c r="E19" i="1"/>
  <c r="D19" i="1"/>
  <c r="C19" i="1"/>
  <c r="B19" i="1"/>
  <c r="G17" i="1"/>
  <c r="F17" i="1"/>
  <c r="E17" i="1"/>
  <c r="D17" i="1"/>
  <c r="L16" i="1"/>
  <c r="K16" i="1"/>
  <c r="J16" i="1"/>
  <c r="I16" i="1"/>
  <c r="H16" i="1"/>
  <c r="G16" i="1"/>
  <c r="F16" i="1"/>
  <c r="E16" i="1"/>
  <c r="D16" i="1"/>
  <c r="C16" i="1"/>
  <c r="B16" i="1"/>
  <c r="L15" i="1"/>
  <c r="K15" i="1"/>
  <c r="J15" i="1"/>
  <c r="I15" i="1"/>
  <c r="H15" i="1"/>
  <c r="G15" i="1"/>
  <c r="F15" i="1"/>
  <c r="E15" i="1"/>
  <c r="D15" i="1"/>
  <c r="C15" i="1"/>
  <c r="B15" i="1"/>
  <c r="L14" i="1"/>
  <c r="K14" i="1"/>
  <c r="J14" i="1"/>
  <c r="I14" i="1"/>
  <c r="H14" i="1"/>
  <c r="G14" i="1"/>
  <c r="F14" i="1"/>
  <c r="E14" i="1"/>
  <c r="D14" i="1"/>
  <c r="C14" i="1"/>
  <c r="B14" i="1"/>
  <c r="L13" i="1"/>
  <c r="K13" i="1"/>
  <c r="J13" i="1"/>
  <c r="I13" i="1"/>
  <c r="H13" i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<sst xmlns="http://schemas.openxmlformats.org/spreadsheetml/2006/main" count="56" uniqueCount="21">
  <si>
    <t>Year</t>
  </si>
  <si>
    <t>Conventional</t>
  </si>
  <si>
    <t>Maize, bu</t>
  </si>
  <si>
    <t>Soybeans, bu</t>
  </si>
  <si>
    <t>Wheat, bu</t>
  </si>
  <si>
    <t>Oats, bu</t>
  </si>
  <si>
    <t>Barley, bu</t>
  </si>
  <si>
    <t>-</t>
  </si>
  <si>
    <t>Rye, bu</t>
  </si>
  <si>
    <r>
      <t xml:space="preserve">Straw, ton </t>
    </r>
    <r>
      <rPr>
        <vertAlign val="superscript"/>
        <sz val="10"/>
        <color theme="1"/>
        <rFont val="Times New Roman"/>
        <family val="1"/>
      </rPr>
      <t>a</t>
    </r>
  </si>
  <si>
    <t>Hay, ton</t>
  </si>
  <si>
    <r>
      <t xml:space="preserve">Silage Corn, ton </t>
    </r>
    <r>
      <rPr>
        <vertAlign val="superscript"/>
        <sz val="10"/>
        <color theme="1"/>
        <rFont val="Times New Roman"/>
        <family val="1"/>
      </rPr>
      <t>b</t>
    </r>
  </si>
  <si>
    <t>Organic</t>
  </si>
  <si>
    <r>
      <t xml:space="preserve">Maize, bu </t>
    </r>
    <r>
      <rPr>
        <vertAlign val="superscript"/>
        <sz val="10"/>
        <color theme="1"/>
        <rFont val="Times New Roman"/>
        <family val="1"/>
      </rPr>
      <t>c</t>
    </r>
  </si>
  <si>
    <r>
      <t xml:space="preserve">Soybeans, bu </t>
    </r>
    <r>
      <rPr>
        <vertAlign val="superscript"/>
        <sz val="10"/>
        <color theme="1"/>
        <rFont val="Times New Roman"/>
        <family val="1"/>
      </rPr>
      <t>c</t>
    </r>
  </si>
  <si>
    <r>
      <t xml:space="preserve">Wheat, bu </t>
    </r>
    <r>
      <rPr>
        <vertAlign val="superscript"/>
        <sz val="10"/>
        <color theme="1"/>
        <rFont val="Times New Roman"/>
        <family val="1"/>
      </rPr>
      <t>c</t>
    </r>
  </si>
  <si>
    <r>
      <t xml:space="preserve">Oats, bu </t>
    </r>
    <r>
      <rPr>
        <vertAlign val="superscript"/>
        <sz val="10"/>
        <color theme="1"/>
        <rFont val="Times New Roman"/>
        <family val="1"/>
      </rPr>
      <t>d</t>
    </r>
  </si>
  <si>
    <r>
      <t xml:space="preserve">Barley, bu </t>
    </r>
    <r>
      <rPr>
        <vertAlign val="superscript"/>
        <sz val="10"/>
        <color theme="1"/>
        <rFont val="Times New Roman"/>
        <family val="1"/>
      </rPr>
      <t>d</t>
    </r>
  </si>
  <si>
    <r>
      <t xml:space="preserve">Hay, ton </t>
    </r>
    <r>
      <rPr>
        <vertAlign val="superscript"/>
        <sz val="10"/>
        <color theme="1"/>
        <rFont val="Times New Roman"/>
        <family val="1"/>
      </rPr>
      <t>d</t>
    </r>
  </si>
  <si>
    <r>
      <t xml:space="preserve">Silage Corn, ton </t>
    </r>
    <r>
      <rPr>
        <vertAlign val="superscript"/>
        <sz val="10"/>
        <color theme="1"/>
        <rFont val="Times New Roman"/>
        <family val="1"/>
      </rPr>
      <t>e</t>
    </r>
  </si>
  <si>
    <r>
      <t>a</t>
    </r>
    <r>
      <rPr>
        <sz val="10"/>
        <color rgb="FF000000"/>
        <rFont val="Times New Roman"/>
        <family val="1"/>
      </rPr>
      <t xml:space="preserve"> 0.75 × hay (all) USDA NASS – PA; </t>
    </r>
    <r>
      <rPr>
        <vertAlign val="superscript"/>
        <sz val="10"/>
        <color rgb="FF000000"/>
        <rFont val="Times New Roman"/>
        <family val="1"/>
      </rPr>
      <t>b</t>
    </r>
    <r>
      <rPr>
        <sz val="10"/>
        <color rgb="FF000000"/>
        <rFont val="Times New Roman"/>
        <family val="1"/>
      </rPr>
      <t xml:space="preserve"> 0.33x hay (all) USDA NASS – PA; </t>
    </r>
    <r>
      <rPr>
        <vertAlign val="superscript"/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 xml:space="preserve"> Organic price premium for italicized values based on organic premium from Iowa (Iowa values from USDA NASS and AMS); </t>
    </r>
    <r>
      <rPr>
        <vertAlign val="superscript"/>
        <sz val="10"/>
        <color rgb="FF000000"/>
        <rFont val="Times New Roman"/>
        <family val="1"/>
      </rPr>
      <t>d</t>
    </r>
    <r>
      <rPr>
        <sz val="10"/>
        <color rgb="FF000000"/>
        <rFont val="Times New Roman"/>
        <family val="1"/>
      </rPr>
      <t xml:space="preserve"> Organic price premium for italicized values interpolated based on the price premium in adjacent years; </t>
    </r>
    <r>
      <rPr>
        <vertAlign val="superscript"/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 xml:space="preserve"> Italicized values = 0.33x organic hay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</si>
</sst>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vertAlign val="superscript"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left" indent="2"/>
    </xf>
    <xf numFmtId="164" fontId="3" fillId="2" borderId="0" xfId="1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2" fillId="2" borderId="0" xfId="1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4" fillId="2" borderId="0" xfId="1" applyNumberFormat="1" applyFont="1" applyFill="1" applyBorder="1" applyAlignment="1">
      <alignment horizontal="center"/>
    </xf>
    <xf numFmtId="0" fontId="2" fillId="0" borderId="0" xfId="0" applyFont="1" applyAlignment="1">
      <alignment horizontal="left" indent="2"/>
    </xf>
    <xf numFmtId="164" fontId="4" fillId="2" borderId="0" xfId="1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2" fillId="2" borderId="2" xfId="0" applyFont="1" applyFill="1" applyBorder="1" applyAlignment="1">
      <alignment horizontal="left" indent="2"/>
    </xf>
    <xf numFmtId="164" fontId="4" fillId="2" borderId="2" xfId="1" applyNumberFormat="1" applyFont="1" applyFill="1" applyBorder="1" applyAlignment="1">
      <alignment horizontal="center"/>
    </xf>
    <xf numFmtId="164" fontId="3" fillId="2" borderId="2" xfId="1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88977-8270-614E-8CF7-F7EF724529AD}">
  <dimension ref="A1:L22"/>
  <sheetViews>
    <sheetView tabSelected="1" workbookViewId="0">
      <selection activeCell="D27" sqref="D27"/>
    </sheetView>
  </sheetViews>
  <sheetFormatPr baseColWidth="10" defaultRowHeight="16" x14ac:dyDescent="0.2"/>
  <cols>
    <col min="1" max="1" width="16.6640625" bestFit="1" customWidth="1"/>
    <col min="2" max="2" width="7" bestFit="1" customWidth="1"/>
    <col min="3" max="4" width="6.6640625" bestFit="1" customWidth="1"/>
    <col min="5" max="12" width="7" bestFit="1" customWidth="1"/>
  </cols>
  <sheetData>
    <row r="1" spans="1:12" x14ac:dyDescent="0.2">
      <c r="A1" s="1" t="s">
        <v>0</v>
      </c>
      <c r="B1" s="2">
        <v>2008</v>
      </c>
      <c r="C1" s="2">
        <v>2009</v>
      </c>
      <c r="D1" s="2">
        <v>2010</v>
      </c>
      <c r="E1" s="2">
        <v>2011</v>
      </c>
      <c r="F1" s="2">
        <v>2012</v>
      </c>
      <c r="G1" s="2">
        <v>2013</v>
      </c>
      <c r="H1" s="2">
        <v>2016</v>
      </c>
      <c r="I1" s="2">
        <v>2017</v>
      </c>
      <c r="J1" s="2">
        <v>2018</v>
      </c>
      <c r="K1" s="2">
        <v>2019</v>
      </c>
      <c r="L1" s="2">
        <v>2020</v>
      </c>
    </row>
    <row r="2" spans="1:12" x14ac:dyDescent="0.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x14ac:dyDescent="0.2">
      <c r="A3" s="5" t="s">
        <v>2</v>
      </c>
      <c r="B3" s="6">
        <v>4.16</v>
      </c>
      <c r="C3" s="6">
        <v>3.84</v>
      </c>
      <c r="D3" s="6">
        <v>6.12</v>
      </c>
      <c r="E3" s="6">
        <v>7.05</v>
      </c>
      <c r="F3" s="6">
        <v>7.21</v>
      </c>
      <c r="G3" s="6">
        <v>4.47</v>
      </c>
      <c r="H3" s="6">
        <v>4.04</v>
      </c>
      <c r="I3" s="6">
        <v>3.87</v>
      </c>
      <c r="J3" s="6">
        <v>4.22</v>
      </c>
      <c r="K3" s="7">
        <v>4.13</v>
      </c>
      <c r="L3" s="7">
        <v>5.05</v>
      </c>
    </row>
    <row r="4" spans="1:12" x14ac:dyDescent="0.2">
      <c r="A4" s="5" t="s">
        <v>3</v>
      </c>
      <c r="B4" s="6">
        <v>10.199999999999999</v>
      </c>
      <c r="C4" s="6">
        <v>9.4</v>
      </c>
      <c r="D4" s="6">
        <v>12.1</v>
      </c>
      <c r="E4" s="6">
        <v>12.5</v>
      </c>
      <c r="F4" s="6">
        <v>14.2</v>
      </c>
      <c r="G4" s="6">
        <v>13</v>
      </c>
      <c r="H4" s="6">
        <v>9.5399999999999991</v>
      </c>
      <c r="I4" s="6">
        <v>9.34</v>
      </c>
      <c r="J4" s="6">
        <v>8.42</v>
      </c>
      <c r="K4" s="7">
        <v>8.5</v>
      </c>
      <c r="L4" s="7">
        <v>10</v>
      </c>
    </row>
    <row r="5" spans="1:12" x14ac:dyDescent="0.2">
      <c r="A5" s="5" t="s">
        <v>4</v>
      </c>
      <c r="B5" s="6">
        <v>5.42</v>
      </c>
      <c r="C5" s="6">
        <v>4.0999999999999996</v>
      </c>
      <c r="D5" s="6">
        <v>5</v>
      </c>
      <c r="E5" s="6">
        <v>6.53</v>
      </c>
      <c r="F5" s="6">
        <v>7.97</v>
      </c>
      <c r="G5" s="6">
        <v>6.83</v>
      </c>
      <c r="H5" s="6">
        <v>4.6399999999999997</v>
      </c>
      <c r="I5" s="6">
        <v>5.21</v>
      </c>
      <c r="J5" s="6">
        <v>5.3</v>
      </c>
      <c r="K5" s="7">
        <v>5.6</v>
      </c>
      <c r="L5" s="7">
        <v>5.55</v>
      </c>
    </row>
    <row r="6" spans="1:12" x14ac:dyDescent="0.2">
      <c r="A6" s="5" t="s">
        <v>5</v>
      </c>
      <c r="B6" s="6">
        <v>3.23</v>
      </c>
      <c r="C6" s="6">
        <v>2.74</v>
      </c>
      <c r="D6" s="6">
        <v>3.14</v>
      </c>
      <c r="E6" s="6">
        <v>4.3</v>
      </c>
      <c r="F6" s="6">
        <v>4.2</v>
      </c>
      <c r="G6" s="6">
        <v>3.91</v>
      </c>
      <c r="H6" s="6">
        <v>2.76</v>
      </c>
      <c r="I6" s="6">
        <v>3.57</v>
      </c>
      <c r="J6" s="6">
        <v>4.0199999999999996</v>
      </c>
      <c r="K6" s="7">
        <v>4.18</v>
      </c>
      <c r="L6" s="7">
        <v>3.95</v>
      </c>
    </row>
    <row r="7" spans="1:12" x14ac:dyDescent="0.2">
      <c r="A7" s="5" t="s">
        <v>6</v>
      </c>
      <c r="B7" s="8" t="s">
        <v>7</v>
      </c>
      <c r="C7" s="8" t="s">
        <v>7</v>
      </c>
      <c r="D7" s="6">
        <v>3.46</v>
      </c>
      <c r="E7" s="6">
        <v>4.79</v>
      </c>
      <c r="F7" s="6">
        <v>4.28</v>
      </c>
      <c r="G7" s="6">
        <v>3.89</v>
      </c>
      <c r="H7" s="8" t="s">
        <v>7</v>
      </c>
      <c r="I7" s="8" t="s">
        <v>7</v>
      </c>
      <c r="J7" s="8" t="s">
        <v>7</v>
      </c>
      <c r="K7" s="9" t="s">
        <v>7</v>
      </c>
      <c r="L7" s="9" t="s">
        <v>7</v>
      </c>
    </row>
    <row r="8" spans="1:12" x14ac:dyDescent="0.2">
      <c r="A8" s="5" t="s">
        <v>8</v>
      </c>
      <c r="B8" s="10" t="s">
        <v>7</v>
      </c>
      <c r="C8" s="10" t="s">
        <v>7</v>
      </c>
      <c r="D8" s="10" t="s">
        <v>7</v>
      </c>
      <c r="E8" s="10" t="s">
        <v>7</v>
      </c>
      <c r="F8" s="10" t="s">
        <v>7</v>
      </c>
      <c r="G8" s="10" t="s">
        <v>7</v>
      </c>
      <c r="H8" s="6">
        <v>3.8511999999999991</v>
      </c>
      <c r="I8" s="10" t="s">
        <v>7</v>
      </c>
      <c r="J8" s="10" t="s">
        <v>7</v>
      </c>
      <c r="K8" s="10" t="s">
        <v>7</v>
      </c>
      <c r="L8" s="10" t="s">
        <v>7</v>
      </c>
    </row>
    <row r="9" spans="1:12" x14ac:dyDescent="0.2">
      <c r="A9" s="5" t="s">
        <v>9</v>
      </c>
      <c r="B9" s="10">
        <v>129.75</v>
      </c>
      <c r="C9" s="10">
        <v>98.25</v>
      </c>
      <c r="D9" s="10">
        <v>90</v>
      </c>
      <c r="E9" s="10">
        <v>108</v>
      </c>
      <c r="F9" s="10">
        <v>123</v>
      </c>
      <c r="G9" s="10">
        <v>138</v>
      </c>
      <c r="H9" s="10">
        <v>133.5</v>
      </c>
      <c r="I9" s="10">
        <v>123</v>
      </c>
      <c r="J9" s="10">
        <v>136.5</v>
      </c>
      <c r="K9" s="10">
        <v>138</v>
      </c>
      <c r="L9" s="10">
        <v>138.75</v>
      </c>
    </row>
    <row r="10" spans="1:12" x14ac:dyDescent="0.2">
      <c r="A10" s="5" t="s">
        <v>10</v>
      </c>
      <c r="B10" s="6">
        <v>173</v>
      </c>
      <c r="C10" s="6">
        <v>131</v>
      </c>
      <c r="D10" s="6">
        <v>120</v>
      </c>
      <c r="E10" s="6">
        <v>144</v>
      </c>
      <c r="F10" s="6">
        <v>164</v>
      </c>
      <c r="G10" s="6">
        <v>184</v>
      </c>
      <c r="H10" s="6">
        <v>178</v>
      </c>
      <c r="I10" s="6">
        <v>164</v>
      </c>
      <c r="J10" s="6">
        <v>182</v>
      </c>
      <c r="K10" s="6">
        <v>184</v>
      </c>
      <c r="L10" s="6">
        <v>185</v>
      </c>
    </row>
    <row r="11" spans="1:12" x14ac:dyDescent="0.2">
      <c r="A11" s="5" t="s">
        <v>11</v>
      </c>
      <c r="B11" s="10">
        <v>57.09</v>
      </c>
      <c r="C11" s="10">
        <v>43.230000000000004</v>
      </c>
      <c r="D11" s="10">
        <v>39.6</v>
      </c>
      <c r="E11" s="10">
        <v>47.52</v>
      </c>
      <c r="F11" s="10">
        <v>54.120000000000005</v>
      </c>
      <c r="G11" s="10">
        <v>60.720000000000006</v>
      </c>
      <c r="H11" s="10">
        <v>58.74</v>
      </c>
      <c r="I11" s="10">
        <v>54.120000000000005</v>
      </c>
      <c r="J11" s="10">
        <v>60.06</v>
      </c>
      <c r="K11" s="10">
        <v>60.720000000000006</v>
      </c>
      <c r="L11" s="10">
        <v>61.050000000000004</v>
      </c>
    </row>
    <row r="12" spans="1:12" x14ac:dyDescent="0.2">
      <c r="A12" s="3" t="s">
        <v>12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x14ac:dyDescent="0.2">
      <c r="A13" s="5" t="s">
        <v>13</v>
      </c>
      <c r="B13" s="6">
        <f>B35</f>
        <v>0</v>
      </c>
      <c r="C13" s="10">
        <f>B36</f>
        <v>0</v>
      </c>
      <c r="D13" s="10">
        <f>B37</f>
        <v>0</v>
      </c>
      <c r="E13" s="6">
        <f>B38</f>
        <v>0</v>
      </c>
      <c r="F13" s="10">
        <f>B39</f>
        <v>0</v>
      </c>
      <c r="G13" s="10">
        <f>B40</f>
        <v>0</v>
      </c>
      <c r="H13" s="6">
        <f>B43</f>
        <v>0</v>
      </c>
      <c r="I13" s="10">
        <f>B44</f>
        <v>0</v>
      </c>
      <c r="J13" s="10">
        <f>B45</f>
        <v>0</v>
      </c>
      <c r="K13" s="6">
        <f>B46</f>
        <v>0</v>
      </c>
      <c r="L13" s="10">
        <f>B47</f>
        <v>0</v>
      </c>
    </row>
    <row r="14" spans="1:12" x14ac:dyDescent="0.2">
      <c r="A14" s="11" t="s">
        <v>14</v>
      </c>
      <c r="B14" s="6">
        <f>C35</f>
        <v>0</v>
      </c>
      <c r="C14" s="10">
        <f>C36</f>
        <v>0</v>
      </c>
      <c r="D14" s="10">
        <f>C37</f>
        <v>0</v>
      </c>
      <c r="E14" s="6">
        <f>C38</f>
        <v>0</v>
      </c>
      <c r="F14" s="10">
        <f>C39</f>
        <v>0</v>
      </c>
      <c r="G14" s="10">
        <f>C40</f>
        <v>0</v>
      </c>
      <c r="H14" s="6">
        <f>C43</f>
        <v>0</v>
      </c>
      <c r="I14" s="10">
        <f>C44</f>
        <v>0</v>
      </c>
      <c r="J14" s="10">
        <f>C45</f>
        <v>0</v>
      </c>
      <c r="K14" s="6">
        <f>C46</f>
        <v>0</v>
      </c>
      <c r="L14" s="10">
        <f>C47</f>
        <v>0</v>
      </c>
    </row>
    <row r="15" spans="1:12" x14ac:dyDescent="0.2">
      <c r="A15" s="5" t="s">
        <v>15</v>
      </c>
      <c r="B15" s="10">
        <f>D35</f>
        <v>0</v>
      </c>
      <c r="C15" s="10">
        <f>D36</f>
        <v>0</v>
      </c>
      <c r="D15" s="10">
        <f>D37</f>
        <v>0</v>
      </c>
      <c r="E15" s="6">
        <f>D38</f>
        <v>0</v>
      </c>
      <c r="F15" s="10">
        <f>D39</f>
        <v>0</v>
      </c>
      <c r="G15" s="10">
        <f>D40</f>
        <v>0</v>
      </c>
      <c r="H15" s="6">
        <f>D43</f>
        <v>0</v>
      </c>
      <c r="I15" s="10">
        <f>D44</f>
        <v>0</v>
      </c>
      <c r="J15" s="10">
        <f>D45</f>
        <v>0</v>
      </c>
      <c r="K15" s="6">
        <f>D46</f>
        <v>0</v>
      </c>
      <c r="L15" s="12">
        <f>D47</f>
        <v>0</v>
      </c>
    </row>
    <row r="16" spans="1:12" x14ac:dyDescent="0.2">
      <c r="A16" s="5" t="s">
        <v>16</v>
      </c>
      <c r="B16" s="6">
        <f>E35</f>
        <v>0</v>
      </c>
      <c r="C16" s="10">
        <f>E36</f>
        <v>0</v>
      </c>
      <c r="D16" s="10">
        <f>E37</f>
        <v>0</v>
      </c>
      <c r="E16" s="6">
        <f>E38</f>
        <v>0</v>
      </c>
      <c r="F16" s="10">
        <f>E39</f>
        <v>0</v>
      </c>
      <c r="G16" s="10">
        <f>E40</f>
        <v>0</v>
      </c>
      <c r="H16" s="6">
        <f>E43</f>
        <v>0</v>
      </c>
      <c r="I16" s="10">
        <f>E44</f>
        <v>0</v>
      </c>
      <c r="J16" s="10">
        <f>E45</f>
        <v>0</v>
      </c>
      <c r="K16" s="6">
        <f>E46</f>
        <v>0</v>
      </c>
      <c r="L16" s="10">
        <f>E47</f>
        <v>0</v>
      </c>
    </row>
    <row r="17" spans="1:12" x14ac:dyDescent="0.2">
      <c r="A17" s="5" t="s">
        <v>17</v>
      </c>
      <c r="B17" s="10" t="s">
        <v>7</v>
      </c>
      <c r="C17" s="10" t="s">
        <v>7</v>
      </c>
      <c r="D17" s="10">
        <f>F37</f>
        <v>0</v>
      </c>
      <c r="E17" s="6">
        <f>F38</f>
        <v>0</v>
      </c>
      <c r="F17" s="10">
        <f>F39</f>
        <v>0</v>
      </c>
      <c r="G17" s="10">
        <f>F40</f>
        <v>0</v>
      </c>
      <c r="H17" s="8" t="s">
        <v>7</v>
      </c>
      <c r="I17" s="8" t="s">
        <v>7</v>
      </c>
      <c r="J17" s="8" t="s">
        <v>7</v>
      </c>
      <c r="K17" s="9" t="s">
        <v>7</v>
      </c>
      <c r="L17" s="9" t="s">
        <v>7</v>
      </c>
    </row>
    <row r="18" spans="1:12" x14ac:dyDescent="0.2">
      <c r="A18" s="5" t="s">
        <v>8</v>
      </c>
      <c r="B18" s="10" t="s">
        <v>7</v>
      </c>
      <c r="C18" s="10" t="s">
        <v>7</v>
      </c>
      <c r="D18" s="10" t="s">
        <v>7</v>
      </c>
      <c r="E18" s="10" t="s">
        <v>7</v>
      </c>
      <c r="F18" s="10" t="s">
        <v>7</v>
      </c>
      <c r="G18" s="10" t="s">
        <v>7</v>
      </c>
      <c r="H18" s="6">
        <v>12.112375948628138</v>
      </c>
      <c r="I18" s="10" t="s">
        <v>7</v>
      </c>
      <c r="J18" s="10" t="s">
        <v>7</v>
      </c>
      <c r="K18" s="10" t="s">
        <v>7</v>
      </c>
      <c r="L18" s="10" t="s">
        <v>7</v>
      </c>
    </row>
    <row r="19" spans="1:12" x14ac:dyDescent="0.2">
      <c r="A19" s="5" t="s">
        <v>9</v>
      </c>
      <c r="B19" s="10">
        <f>B9</f>
        <v>129.75</v>
      </c>
      <c r="C19" s="10">
        <f>C9</f>
        <v>98.25</v>
      </c>
      <c r="D19" s="10">
        <f>D9</f>
        <v>90</v>
      </c>
      <c r="E19" s="10">
        <f>E9</f>
        <v>108</v>
      </c>
      <c r="F19" s="10">
        <f>F9</f>
        <v>123</v>
      </c>
      <c r="G19" s="10">
        <f>G9</f>
        <v>138</v>
      </c>
      <c r="H19" s="10">
        <f>H9</f>
        <v>133.5</v>
      </c>
      <c r="I19" s="10">
        <f>I9</f>
        <v>123</v>
      </c>
      <c r="J19" s="10">
        <f>J9</f>
        <v>136.5</v>
      </c>
      <c r="K19" s="10">
        <f>K9</f>
        <v>138</v>
      </c>
      <c r="L19" s="10">
        <f>L9</f>
        <v>138.75</v>
      </c>
    </row>
    <row r="20" spans="1:12" x14ac:dyDescent="0.2">
      <c r="A20" s="5" t="s">
        <v>18</v>
      </c>
      <c r="B20" s="10">
        <f>H35</f>
        <v>0</v>
      </c>
      <c r="C20" s="10">
        <f>H36</f>
        <v>0</v>
      </c>
      <c r="D20" s="10">
        <f>H37</f>
        <v>0</v>
      </c>
      <c r="E20" s="6">
        <f>H38</f>
        <v>0</v>
      </c>
      <c r="F20" s="10">
        <f>H39</f>
        <v>0</v>
      </c>
      <c r="G20" s="10">
        <f>H40</f>
        <v>0</v>
      </c>
      <c r="H20" s="6">
        <f>H43</f>
        <v>0</v>
      </c>
      <c r="I20" s="10">
        <f>H44</f>
        <v>0</v>
      </c>
      <c r="J20" s="10">
        <f>H45</f>
        <v>0</v>
      </c>
      <c r="K20" s="7">
        <f>H46</f>
        <v>0</v>
      </c>
      <c r="L20" s="13">
        <f>H47</f>
        <v>0</v>
      </c>
    </row>
    <row r="21" spans="1:12" x14ac:dyDescent="0.2">
      <c r="A21" s="14" t="s">
        <v>19</v>
      </c>
      <c r="B21" s="15">
        <f>B20*0.33</f>
        <v>0</v>
      </c>
      <c r="C21" s="15">
        <f>C20*0.33</f>
        <v>0</v>
      </c>
      <c r="D21" s="15">
        <f>D20*0.33</f>
        <v>0</v>
      </c>
      <c r="E21" s="16">
        <f>G38</f>
        <v>0</v>
      </c>
      <c r="F21" s="15">
        <f>F20*0.33</f>
        <v>0</v>
      </c>
      <c r="G21" s="15">
        <f>G20*0.33</f>
        <v>0</v>
      </c>
      <c r="H21" s="16">
        <f>G43</f>
        <v>0</v>
      </c>
      <c r="I21" s="15">
        <f>I20*0.33</f>
        <v>0</v>
      </c>
      <c r="J21" s="15">
        <f>J20*0.33</f>
        <v>0</v>
      </c>
      <c r="K21" s="16">
        <f>G46</f>
        <v>0</v>
      </c>
      <c r="L21" s="15">
        <f>L20*0.33</f>
        <v>0</v>
      </c>
    </row>
    <row r="22" spans="1:12" x14ac:dyDescent="0.2">
      <c r="A22" s="17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Pearsons, Kirsten Ann</dc:creator>
  <cp:lastModifiedBy>Pearsons, Kirsten Ann</cp:lastModifiedBy>
  <dcterms:created xsi:type="dcterms:W3CDTF">2022-07-06T02:01:57Z</dcterms:created>
  <dcterms:modified xsi:type="dcterms:W3CDTF">2022-07-06T02:03:13Z</dcterms:modified>
</cp:coreProperties>
</file>