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C:\Users\Jana\Nextcloud\M69_Hohenheim_neu\OwnPapers\RumenPaper_1stPaper\paper 1_V9\Data_tables_1paper\"/>
    </mc:Choice>
  </mc:AlternateContent>
  <xr:revisionPtr revIDLastSave="0" documentId="13_ncr:1_{C04E3DFF-B9F9-48C0-A394-12C8E89140B0}" xr6:coauthVersionLast="36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Phyla_Rumen" sheetId="1" r:id="rId1"/>
    <sheet name="Phyla_Duodenum" sheetId="2" r:id="rId2"/>
    <sheet name="Families_Rumen" sheetId="3" r:id="rId3"/>
    <sheet name="Families_Duodenum" sheetId="4" r:id="rId4"/>
    <sheet name="Genera_Rumen" sheetId="5" r:id="rId5"/>
    <sheet name="Genera_Duodenum" sheetId="6" r:id="rId6"/>
  </sheets>
  <definedNames>
    <definedName name="_xlnm._FilterDatabase" localSheetId="3" hidden="1">Families_Duodenum!$A$7:$CQ$7</definedName>
    <definedName name="_xlnm._FilterDatabase" localSheetId="2" hidden="1">Families_Rumen!$A$8:$CD$8</definedName>
    <definedName name="_xlnm._FilterDatabase" localSheetId="5" hidden="1">Genera_Duodenum!$A$7:$CL$109</definedName>
    <definedName name="_xlnm._FilterDatabase" localSheetId="4" hidden="1">Genera_Rumen!$A$7:$CM$7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M73" i="6" l="1"/>
  <c r="CS73" i="6" s="1"/>
  <c r="CN73" i="6"/>
  <c r="CO73" i="6"/>
  <c r="CP73" i="6"/>
  <c r="CQ73" i="6"/>
  <c r="CR73" i="6"/>
  <c r="CM74" i="6"/>
  <c r="CS74" i="6" s="1"/>
  <c r="CN74" i="6"/>
  <c r="CO74" i="6"/>
  <c r="CP74" i="6"/>
  <c r="CQ74" i="6"/>
  <c r="CR74" i="6"/>
  <c r="CM75" i="6"/>
  <c r="CS75" i="6" s="1"/>
  <c r="CN75" i="6"/>
  <c r="CO75" i="6"/>
  <c r="CP75" i="6"/>
  <c r="CQ75" i="6"/>
  <c r="CR75" i="6"/>
  <c r="CM76" i="6"/>
  <c r="CS76" i="6" s="1"/>
  <c r="CN76" i="6"/>
  <c r="CO76" i="6"/>
  <c r="CP76" i="6"/>
  <c r="CQ76" i="6"/>
  <c r="CR76" i="6"/>
  <c r="CM77" i="6"/>
  <c r="CS77" i="6" s="1"/>
  <c r="CN77" i="6"/>
  <c r="CO77" i="6"/>
  <c r="CP77" i="6"/>
  <c r="CQ77" i="6"/>
  <c r="CR77" i="6"/>
  <c r="CM78" i="6"/>
  <c r="CS78" i="6" s="1"/>
  <c r="CN78" i="6"/>
  <c r="CO78" i="6"/>
  <c r="CP78" i="6"/>
  <c r="CQ78" i="6"/>
  <c r="CR78" i="6"/>
  <c r="CM79" i="6"/>
  <c r="CS79" i="6" s="1"/>
  <c r="CN79" i="6"/>
  <c r="CO79" i="6"/>
  <c r="CP79" i="6"/>
  <c r="CQ79" i="6"/>
  <c r="CR79" i="6"/>
  <c r="CM80" i="6"/>
  <c r="CS80" i="6" s="1"/>
  <c r="CN80" i="6"/>
  <c r="CO80" i="6"/>
  <c r="CP80" i="6"/>
  <c r="CQ80" i="6"/>
  <c r="CR80" i="6"/>
  <c r="CM81" i="6"/>
  <c r="CS81" i="6" s="1"/>
  <c r="CN81" i="6"/>
  <c r="CO81" i="6"/>
  <c r="CP81" i="6"/>
  <c r="CQ81" i="6"/>
  <c r="CR81" i="6"/>
  <c r="CM82" i="6"/>
  <c r="CS82" i="6" s="1"/>
  <c r="CN82" i="6"/>
  <c r="CO82" i="6"/>
  <c r="CP82" i="6"/>
  <c r="CQ82" i="6"/>
  <c r="CR82" i="6"/>
  <c r="CM83" i="6"/>
  <c r="CS83" i="6" s="1"/>
  <c r="CN83" i="6"/>
  <c r="CO83" i="6"/>
  <c r="CP83" i="6"/>
  <c r="CQ83" i="6"/>
  <c r="CR83" i="6"/>
  <c r="CM84" i="6"/>
  <c r="CS84" i="6" s="1"/>
  <c r="CN84" i="6"/>
  <c r="CO84" i="6"/>
  <c r="CP84" i="6"/>
  <c r="CQ84" i="6"/>
  <c r="CR84" i="6"/>
  <c r="CM85" i="6"/>
  <c r="CS85" i="6" s="1"/>
  <c r="CN85" i="6"/>
  <c r="CO85" i="6"/>
  <c r="CP85" i="6"/>
  <c r="CQ85" i="6"/>
  <c r="CR85" i="6"/>
  <c r="CM86" i="6"/>
  <c r="CS86" i="6" s="1"/>
  <c r="CN86" i="6"/>
  <c r="CO86" i="6"/>
  <c r="CP86" i="6"/>
  <c r="CQ86" i="6"/>
  <c r="CR86" i="6"/>
  <c r="CM87" i="6"/>
  <c r="CS87" i="6" s="1"/>
  <c r="CN87" i="6"/>
  <c r="CO87" i="6"/>
  <c r="CP87" i="6"/>
  <c r="CQ87" i="6"/>
  <c r="CR87" i="6"/>
  <c r="CM88" i="6"/>
  <c r="CS88" i="6" s="1"/>
  <c r="CN88" i="6"/>
  <c r="CO88" i="6"/>
  <c r="CP88" i="6"/>
  <c r="CQ88" i="6"/>
  <c r="CR88" i="6"/>
  <c r="CM89" i="6"/>
  <c r="CS89" i="6" s="1"/>
  <c r="CN89" i="6"/>
  <c r="CO89" i="6"/>
  <c r="CP89" i="6"/>
  <c r="CQ89" i="6"/>
  <c r="CR89" i="6"/>
  <c r="CM90" i="6"/>
  <c r="CS90" i="6" s="1"/>
  <c r="CN90" i="6"/>
  <c r="CO90" i="6"/>
  <c r="CP90" i="6"/>
  <c r="CQ90" i="6"/>
  <c r="CR90" i="6"/>
  <c r="CM91" i="6"/>
  <c r="CS91" i="6" s="1"/>
  <c r="CN91" i="6"/>
  <c r="CO91" i="6"/>
  <c r="CP91" i="6"/>
  <c r="CQ91" i="6"/>
  <c r="CR91" i="6"/>
  <c r="CM92" i="6"/>
  <c r="CS92" i="6" s="1"/>
  <c r="CN92" i="6"/>
  <c r="CO92" i="6"/>
  <c r="CP92" i="6"/>
  <c r="CQ92" i="6"/>
  <c r="CR92" i="6"/>
  <c r="CM93" i="6"/>
  <c r="CS93" i="6" s="1"/>
  <c r="CN93" i="6"/>
  <c r="CO93" i="6"/>
  <c r="CP93" i="6"/>
  <c r="CQ93" i="6"/>
  <c r="CR93" i="6"/>
  <c r="CM94" i="6"/>
  <c r="CS94" i="6" s="1"/>
  <c r="CN94" i="6"/>
  <c r="CO94" i="6"/>
  <c r="CP94" i="6"/>
  <c r="CQ94" i="6"/>
  <c r="CR94" i="6"/>
  <c r="CM95" i="6"/>
  <c r="CS95" i="6" s="1"/>
  <c r="CN95" i="6"/>
  <c r="CO95" i="6"/>
  <c r="CP95" i="6"/>
  <c r="CQ95" i="6"/>
  <c r="CR95" i="6"/>
  <c r="CM96" i="6"/>
  <c r="CS96" i="6" s="1"/>
  <c r="CN96" i="6"/>
  <c r="CO96" i="6"/>
  <c r="CP96" i="6"/>
  <c r="CQ96" i="6"/>
  <c r="CR96" i="6"/>
  <c r="CM97" i="6"/>
  <c r="CS97" i="6" s="1"/>
  <c r="CN97" i="6"/>
  <c r="CO97" i="6"/>
  <c r="CP97" i="6"/>
  <c r="CQ97" i="6"/>
  <c r="CR97" i="6"/>
  <c r="CM98" i="6"/>
  <c r="CS98" i="6" s="1"/>
  <c r="CN98" i="6"/>
  <c r="CO98" i="6"/>
  <c r="CP98" i="6"/>
  <c r="CQ98" i="6"/>
  <c r="CR98" i="6"/>
  <c r="CM99" i="6"/>
  <c r="CS99" i="6" s="1"/>
  <c r="CN99" i="6"/>
  <c r="CO99" i="6"/>
  <c r="CP99" i="6"/>
  <c r="CQ99" i="6"/>
  <c r="CR99" i="6"/>
  <c r="CM100" i="6"/>
  <c r="CS100" i="6" s="1"/>
  <c r="CN100" i="6"/>
  <c r="CO100" i="6"/>
  <c r="CP100" i="6"/>
  <c r="CQ100" i="6"/>
  <c r="CR100" i="6"/>
  <c r="CM101" i="6"/>
  <c r="CS101" i="6" s="1"/>
  <c r="CN101" i="6"/>
  <c r="CO101" i="6"/>
  <c r="CP101" i="6"/>
  <c r="CQ101" i="6"/>
  <c r="CR101" i="6"/>
  <c r="CM102" i="6"/>
  <c r="CS102" i="6" s="1"/>
  <c r="CN102" i="6"/>
  <c r="CO102" i="6"/>
  <c r="CP102" i="6"/>
  <c r="CQ102" i="6"/>
  <c r="CR102" i="6"/>
  <c r="CM103" i="6"/>
  <c r="CS103" i="6" s="1"/>
  <c r="CN103" i="6"/>
  <c r="CO103" i="6"/>
  <c r="CP103" i="6"/>
  <c r="CQ103" i="6"/>
  <c r="CR103" i="6"/>
  <c r="CM104" i="6"/>
  <c r="CS104" i="6" s="1"/>
  <c r="CN104" i="6"/>
  <c r="CO104" i="6"/>
  <c r="CP104" i="6"/>
  <c r="CQ104" i="6"/>
  <c r="CR104" i="6"/>
  <c r="CM105" i="6"/>
  <c r="CS105" i="6" s="1"/>
  <c r="CN105" i="6"/>
  <c r="CO105" i="6"/>
  <c r="CP105" i="6"/>
  <c r="CQ105" i="6"/>
  <c r="CR105" i="6"/>
  <c r="CM106" i="6"/>
  <c r="CS106" i="6" s="1"/>
  <c r="CN106" i="6"/>
  <c r="CO106" i="6"/>
  <c r="CP106" i="6"/>
  <c r="CQ106" i="6"/>
  <c r="CR106" i="6"/>
  <c r="CM107" i="6"/>
  <c r="CS107" i="6" s="1"/>
  <c r="CN107" i="6"/>
  <c r="CO107" i="6"/>
  <c r="CP107" i="6"/>
  <c r="CQ107" i="6"/>
  <c r="CR107" i="6"/>
  <c r="CM108" i="6"/>
  <c r="CS108" i="6" s="1"/>
  <c r="CN108" i="6"/>
  <c r="CO108" i="6"/>
  <c r="CP108" i="6"/>
  <c r="CQ108" i="6"/>
  <c r="CR108" i="6"/>
  <c r="CM109" i="6"/>
  <c r="CS109" i="6" s="1"/>
  <c r="CN109" i="6"/>
  <c r="CO109" i="6"/>
  <c r="CP109" i="6"/>
  <c r="CQ109" i="6"/>
  <c r="CR109" i="6"/>
  <c r="CR72" i="6"/>
  <c r="CQ72" i="6"/>
  <c r="CP72" i="6"/>
  <c r="CO72" i="6"/>
  <c r="CN72" i="6"/>
  <c r="CM72" i="6"/>
  <c r="CS72" i="6" s="1"/>
  <c r="CR71" i="6"/>
  <c r="CQ71" i="6"/>
  <c r="CP71" i="6"/>
  <c r="CO71" i="6"/>
  <c r="CN71" i="6"/>
  <c r="CM71" i="6"/>
  <c r="CS71" i="6" s="1"/>
  <c r="CR70" i="6"/>
  <c r="CQ70" i="6"/>
  <c r="CP70" i="6"/>
  <c r="CO70" i="6"/>
  <c r="CN70" i="6"/>
  <c r="CM70" i="6"/>
  <c r="CS70" i="6" s="1"/>
  <c r="CR69" i="6"/>
  <c r="CQ69" i="6"/>
  <c r="CP69" i="6"/>
  <c r="CO69" i="6"/>
  <c r="CN69" i="6"/>
  <c r="CM69" i="6"/>
  <c r="CS69" i="6" s="1"/>
  <c r="CR68" i="6"/>
  <c r="CQ68" i="6"/>
  <c r="CP68" i="6"/>
  <c r="CO68" i="6"/>
  <c r="CN68" i="6"/>
  <c r="CM68" i="6"/>
  <c r="CS68" i="6" s="1"/>
  <c r="CR67" i="6"/>
  <c r="CQ67" i="6"/>
  <c r="CP67" i="6"/>
  <c r="CO67" i="6"/>
  <c r="CN67" i="6"/>
  <c r="CM67" i="6"/>
  <c r="CS67" i="6" s="1"/>
  <c r="CR66" i="6"/>
  <c r="CQ66" i="6"/>
  <c r="CP66" i="6"/>
  <c r="CO66" i="6"/>
  <c r="CN66" i="6"/>
  <c r="CM66" i="6"/>
  <c r="CS66" i="6" s="1"/>
  <c r="CR65" i="6"/>
  <c r="CQ65" i="6"/>
  <c r="CP65" i="6"/>
  <c r="CO65" i="6"/>
  <c r="CN65" i="6"/>
  <c r="CM65" i="6"/>
  <c r="CS65" i="6" s="1"/>
  <c r="CR64" i="6"/>
  <c r="CQ64" i="6"/>
  <c r="CP64" i="6"/>
  <c r="CO64" i="6"/>
  <c r="CN64" i="6"/>
  <c r="CM64" i="6"/>
  <c r="CS64" i="6" s="1"/>
  <c r="CR63" i="6"/>
  <c r="CQ63" i="6"/>
  <c r="CP63" i="6"/>
  <c r="CO63" i="6"/>
  <c r="CN63" i="6"/>
  <c r="CM63" i="6"/>
  <c r="CS63" i="6" s="1"/>
  <c r="CR62" i="6"/>
  <c r="CQ62" i="6"/>
  <c r="CP62" i="6"/>
  <c r="CO62" i="6"/>
  <c r="CN62" i="6"/>
  <c r="CM62" i="6"/>
  <c r="CS62" i="6" s="1"/>
  <c r="CR61" i="6"/>
  <c r="CQ61" i="6"/>
  <c r="CP61" i="6"/>
  <c r="CO61" i="6"/>
  <c r="CN61" i="6"/>
  <c r="CM61" i="6"/>
  <c r="CS61" i="6" s="1"/>
  <c r="CR60" i="6"/>
  <c r="CQ60" i="6"/>
  <c r="CP60" i="6"/>
  <c r="CO60" i="6"/>
  <c r="CN60" i="6"/>
  <c r="CM60" i="6"/>
  <c r="CS60" i="6" s="1"/>
  <c r="CR59" i="6"/>
  <c r="CQ59" i="6"/>
  <c r="CP59" i="6"/>
  <c r="CO59" i="6"/>
  <c r="CN59" i="6"/>
  <c r="CM59" i="6"/>
  <c r="CS59" i="6" s="1"/>
  <c r="CR58" i="6"/>
  <c r="CQ58" i="6"/>
  <c r="CP58" i="6"/>
  <c r="CO58" i="6"/>
  <c r="CN58" i="6"/>
  <c r="CM58" i="6"/>
  <c r="CS58" i="6" s="1"/>
  <c r="CR57" i="6"/>
  <c r="CQ57" i="6"/>
  <c r="CP57" i="6"/>
  <c r="CO57" i="6"/>
  <c r="CN57" i="6"/>
  <c r="CM57" i="6"/>
  <c r="CS57" i="6" s="1"/>
  <c r="CR56" i="6"/>
  <c r="CQ56" i="6"/>
  <c r="CP56" i="6"/>
  <c r="CO56" i="6"/>
  <c r="CN56" i="6"/>
  <c r="CM56" i="6"/>
  <c r="CS56" i="6" s="1"/>
  <c r="CR55" i="6"/>
  <c r="CQ55" i="6"/>
  <c r="CP55" i="6"/>
  <c r="CO55" i="6"/>
  <c r="CN55" i="6"/>
  <c r="CM55" i="6"/>
  <c r="CS55" i="6" s="1"/>
  <c r="CR54" i="6"/>
  <c r="CQ54" i="6"/>
  <c r="CP54" i="6"/>
  <c r="CO54" i="6"/>
  <c r="CN54" i="6"/>
  <c r="CM54" i="6"/>
  <c r="CS54" i="6" s="1"/>
  <c r="CR53" i="6"/>
  <c r="CQ53" i="6"/>
  <c r="CP53" i="6"/>
  <c r="CO53" i="6"/>
  <c r="CN53" i="6"/>
  <c r="CM53" i="6"/>
  <c r="CS53" i="6" s="1"/>
  <c r="CR52" i="6"/>
  <c r="CQ52" i="6"/>
  <c r="CP52" i="6"/>
  <c r="CO52" i="6"/>
  <c r="CN52" i="6"/>
  <c r="CM52" i="6"/>
  <c r="CS52" i="6" s="1"/>
  <c r="CR51" i="6"/>
  <c r="CQ51" i="6"/>
  <c r="CP51" i="6"/>
  <c r="CO51" i="6"/>
  <c r="CN51" i="6"/>
  <c r="CM51" i="6"/>
  <c r="CS51" i="6" s="1"/>
  <c r="CR50" i="6"/>
  <c r="CQ50" i="6"/>
  <c r="CP50" i="6"/>
  <c r="CO50" i="6"/>
  <c r="CN50" i="6"/>
  <c r="CM50" i="6"/>
  <c r="CS50" i="6" s="1"/>
  <c r="CR49" i="6"/>
  <c r="CQ49" i="6"/>
  <c r="CP49" i="6"/>
  <c r="CO49" i="6"/>
  <c r="CN49" i="6"/>
  <c r="CM49" i="6"/>
  <c r="CS49" i="6" s="1"/>
  <c r="CR48" i="6"/>
  <c r="CQ48" i="6"/>
  <c r="CP48" i="6"/>
  <c r="CO48" i="6"/>
  <c r="CN48" i="6"/>
  <c r="CM48" i="6"/>
  <c r="CS48" i="6" s="1"/>
  <c r="CR47" i="6"/>
  <c r="CQ47" i="6"/>
  <c r="CP47" i="6"/>
  <c r="CO47" i="6"/>
  <c r="CN47" i="6"/>
  <c r="CM47" i="6"/>
  <c r="CS47" i="6" s="1"/>
  <c r="CR46" i="6"/>
  <c r="CQ46" i="6"/>
  <c r="CP46" i="6"/>
  <c r="CO46" i="6"/>
  <c r="CN46" i="6"/>
  <c r="CM46" i="6"/>
  <c r="CS46" i="6" s="1"/>
  <c r="CR45" i="6"/>
  <c r="CQ45" i="6"/>
  <c r="CP45" i="6"/>
  <c r="CO45" i="6"/>
  <c r="CN45" i="6"/>
  <c r="CM45" i="6"/>
  <c r="CS45" i="6" s="1"/>
  <c r="CR44" i="6"/>
  <c r="CQ44" i="6"/>
  <c r="CP44" i="6"/>
  <c r="CO44" i="6"/>
  <c r="CN44" i="6"/>
  <c r="CM44" i="6"/>
  <c r="CS44" i="6" s="1"/>
  <c r="CR43" i="6"/>
  <c r="CQ43" i="6"/>
  <c r="CP43" i="6"/>
  <c r="CO43" i="6"/>
  <c r="CN43" i="6"/>
  <c r="CM43" i="6"/>
  <c r="CS43" i="6" s="1"/>
  <c r="CR42" i="6"/>
  <c r="CQ42" i="6"/>
  <c r="CP42" i="6"/>
  <c r="CO42" i="6"/>
  <c r="CN42" i="6"/>
  <c r="CM42" i="6"/>
  <c r="CS42" i="6" s="1"/>
  <c r="CR41" i="6"/>
  <c r="CQ41" i="6"/>
  <c r="CP41" i="6"/>
  <c r="CO41" i="6"/>
  <c r="CN41" i="6"/>
  <c r="CM41" i="6"/>
  <c r="CS41" i="6" s="1"/>
  <c r="CR40" i="6"/>
  <c r="CQ40" i="6"/>
  <c r="CP40" i="6"/>
  <c r="CO40" i="6"/>
  <c r="CN40" i="6"/>
  <c r="CM40" i="6"/>
  <c r="CS40" i="6" s="1"/>
  <c r="CR39" i="6"/>
  <c r="CQ39" i="6"/>
  <c r="CP39" i="6"/>
  <c r="CO39" i="6"/>
  <c r="CN39" i="6"/>
  <c r="CM39" i="6"/>
  <c r="CS39" i="6" s="1"/>
  <c r="CR38" i="6"/>
  <c r="CQ38" i="6"/>
  <c r="CP38" i="6"/>
  <c r="CO38" i="6"/>
  <c r="CN38" i="6"/>
  <c r="CM38" i="6"/>
  <c r="CS38" i="6" s="1"/>
  <c r="CR37" i="6"/>
  <c r="CQ37" i="6"/>
  <c r="CP37" i="6"/>
  <c r="CO37" i="6"/>
  <c r="CN37" i="6"/>
  <c r="CM37" i="6"/>
  <c r="CS37" i="6" s="1"/>
  <c r="CR36" i="6"/>
  <c r="CQ36" i="6"/>
  <c r="CP36" i="6"/>
  <c r="CO36" i="6"/>
  <c r="CN36" i="6"/>
  <c r="CM36" i="6"/>
  <c r="CS36" i="6" s="1"/>
  <c r="CR35" i="6"/>
  <c r="CQ35" i="6"/>
  <c r="CP35" i="6"/>
  <c r="CO35" i="6"/>
  <c r="CN35" i="6"/>
  <c r="CM35" i="6"/>
  <c r="CS35" i="6" s="1"/>
  <c r="CR34" i="6"/>
  <c r="CQ34" i="6"/>
  <c r="CP34" i="6"/>
  <c r="CO34" i="6"/>
  <c r="CN34" i="6"/>
  <c r="CM34" i="6"/>
  <c r="CS34" i="6" s="1"/>
  <c r="CR33" i="6"/>
  <c r="CQ33" i="6"/>
  <c r="CP33" i="6"/>
  <c r="CO33" i="6"/>
  <c r="CN33" i="6"/>
  <c r="CM33" i="6"/>
  <c r="CS33" i="6" s="1"/>
  <c r="CR32" i="6"/>
  <c r="CQ32" i="6"/>
  <c r="CP32" i="6"/>
  <c r="CO32" i="6"/>
  <c r="CN32" i="6"/>
  <c r="CM32" i="6"/>
  <c r="CS32" i="6" s="1"/>
  <c r="CR31" i="6"/>
  <c r="CQ31" i="6"/>
  <c r="CP31" i="6"/>
  <c r="CO31" i="6"/>
  <c r="CN31" i="6"/>
  <c r="CM31" i="6"/>
  <c r="CS31" i="6" s="1"/>
  <c r="CR30" i="6"/>
  <c r="CQ30" i="6"/>
  <c r="CP30" i="6"/>
  <c r="CO30" i="6"/>
  <c r="CN30" i="6"/>
  <c r="CM30" i="6"/>
  <c r="CS30" i="6" s="1"/>
  <c r="CR29" i="6"/>
  <c r="CQ29" i="6"/>
  <c r="CP29" i="6"/>
  <c r="CO29" i="6"/>
  <c r="CN29" i="6"/>
  <c r="CM29" i="6"/>
  <c r="CS29" i="6" s="1"/>
  <c r="CR28" i="6"/>
  <c r="CQ28" i="6"/>
  <c r="CP28" i="6"/>
  <c r="CO28" i="6"/>
  <c r="CN28" i="6"/>
  <c r="CM28" i="6"/>
  <c r="CS28" i="6" s="1"/>
  <c r="CR27" i="6"/>
  <c r="CQ27" i="6"/>
  <c r="CP27" i="6"/>
  <c r="CO27" i="6"/>
  <c r="CN27" i="6"/>
  <c r="CM27" i="6"/>
  <c r="CS27" i="6" s="1"/>
  <c r="CR26" i="6"/>
  <c r="CQ26" i="6"/>
  <c r="CP26" i="6"/>
  <c r="CO26" i="6"/>
  <c r="CN26" i="6"/>
  <c r="CM26" i="6"/>
  <c r="CS26" i="6" s="1"/>
  <c r="CR25" i="6"/>
  <c r="CQ25" i="6"/>
  <c r="CP25" i="6"/>
  <c r="CO25" i="6"/>
  <c r="CN25" i="6"/>
  <c r="CM25" i="6"/>
  <c r="CS25" i="6" s="1"/>
  <c r="CR24" i="6"/>
  <c r="CQ24" i="6"/>
  <c r="CP24" i="6"/>
  <c r="CO24" i="6"/>
  <c r="CN24" i="6"/>
  <c r="CM24" i="6"/>
  <c r="CS24" i="6" s="1"/>
  <c r="CR23" i="6"/>
  <c r="CQ23" i="6"/>
  <c r="CP23" i="6"/>
  <c r="CO23" i="6"/>
  <c r="CN23" i="6"/>
  <c r="CM23" i="6"/>
  <c r="CS23" i="6" s="1"/>
  <c r="CR22" i="6"/>
  <c r="CQ22" i="6"/>
  <c r="CP22" i="6"/>
  <c r="CO22" i="6"/>
  <c r="CN22" i="6"/>
  <c r="CM22" i="6"/>
  <c r="CS22" i="6" s="1"/>
  <c r="CR21" i="6"/>
  <c r="CQ21" i="6"/>
  <c r="CP21" i="6"/>
  <c r="CO21" i="6"/>
  <c r="CN21" i="6"/>
  <c r="CM21" i="6"/>
  <c r="CS21" i="6" s="1"/>
  <c r="CR20" i="6"/>
  <c r="CQ20" i="6"/>
  <c r="CP20" i="6"/>
  <c r="CO20" i="6"/>
  <c r="CN20" i="6"/>
  <c r="CM20" i="6"/>
  <c r="CS20" i="6" s="1"/>
  <c r="CR19" i="6"/>
  <c r="CQ19" i="6"/>
  <c r="CP19" i="6"/>
  <c r="CO19" i="6"/>
  <c r="CN19" i="6"/>
  <c r="CM19" i="6"/>
  <c r="CS19" i="6" s="1"/>
  <c r="CR18" i="6"/>
  <c r="CQ18" i="6"/>
  <c r="CP18" i="6"/>
  <c r="CO18" i="6"/>
  <c r="CN18" i="6"/>
  <c r="CM18" i="6"/>
  <c r="CS18" i="6" s="1"/>
  <c r="CR17" i="6"/>
  <c r="CQ17" i="6"/>
  <c r="CP17" i="6"/>
  <c r="CO17" i="6"/>
  <c r="CN17" i="6"/>
  <c r="CM17" i="6"/>
  <c r="CS17" i="6" s="1"/>
  <c r="CR16" i="6"/>
  <c r="CQ16" i="6"/>
  <c r="CP16" i="6"/>
  <c r="CO16" i="6"/>
  <c r="CN16" i="6"/>
  <c r="CM16" i="6"/>
  <c r="CS16" i="6" s="1"/>
  <c r="CR15" i="6"/>
  <c r="CQ15" i="6"/>
  <c r="CP15" i="6"/>
  <c r="CO15" i="6"/>
  <c r="CN15" i="6"/>
  <c r="CM15" i="6"/>
  <c r="CS15" i="6" s="1"/>
  <c r="CR14" i="6"/>
  <c r="CQ14" i="6"/>
  <c r="CP14" i="6"/>
  <c r="CO14" i="6"/>
  <c r="CN14" i="6"/>
  <c r="CM14" i="6"/>
  <c r="CS14" i="6" s="1"/>
  <c r="CR13" i="6"/>
  <c r="CQ13" i="6"/>
  <c r="CP13" i="6"/>
  <c r="CO13" i="6"/>
  <c r="CN13" i="6"/>
  <c r="CM13" i="6"/>
  <c r="CS13" i="6" s="1"/>
  <c r="CR12" i="6"/>
  <c r="CQ12" i="6"/>
  <c r="CP12" i="6"/>
  <c r="CO12" i="6"/>
  <c r="CN12" i="6"/>
  <c r="CM12" i="6"/>
  <c r="CS12" i="6" s="1"/>
  <c r="CR11" i="6"/>
  <c r="CQ11" i="6"/>
  <c r="CP11" i="6"/>
  <c r="CO11" i="6"/>
  <c r="CN11" i="6"/>
  <c r="CM11" i="6"/>
  <c r="CS11" i="6" s="1"/>
  <c r="CR10" i="6"/>
  <c r="CQ10" i="6"/>
  <c r="CP10" i="6"/>
  <c r="CO10" i="6"/>
  <c r="CN10" i="6"/>
  <c r="CM10" i="6"/>
  <c r="CS10" i="6" s="1"/>
  <c r="CR9" i="6"/>
  <c r="CQ9" i="6"/>
  <c r="CP9" i="6"/>
  <c r="CO9" i="6"/>
  <c r="CN9" i="6"/>
  <c r="CM9" i="6"/>
  <c r="CS9" i="6" s="1"/>
  <c r="CR8" i="6"/>
  <c r="CQ8" i="6"/>
  <c r="CP8" i="6"/>
  <c r="CO8" i="6"/>
  <c r="CN8" i="6"/>
  <c r="CM8" i="6"/>
  <c r="CS8" i="6" s="1"/>
  <c r="CL25" i="4"/>
  <c r="CR25" i="4" s="1"/>
  <c r="CM25" i="4"/>
  <c r="CN25" i="4"/>
  <c r="CO25" i="4"/>
  <c r="CP25" i="4"/>
  <c r="CQ25" i="4"/>
  <c r="CL26" i="4"/>
  <c r="CR26" i="4" s="1"/>
  <c r="CM26" i="4"/>
  <c r="CN26" i="4"/>
  <c r="CO26" i="4"/>
  <c r="CP26" i="4"/>
  <c r="CQ26" i="4"/>
  <c r="CL27" i="4"/>
  <c r="CR27" i="4" s="1"/>
  <c r="CM27" i="4"/>
  <c r="CN27" i="4"/>
  <c r="CO27" i="4"/>
  <c r="CP27" i="4"/>
  <c r="CQ27" i="4"/>
  <c r="CL28" i="4"/>
  <c r="CR28" i="4" s="1"/>
  <c r="CM28" i="4"/>
  <c r="CN28" i="4"/>
  <c r="CO28" i="4"/>
  <c r="CP28" i="4"/>
  <c r="CQ28" i="4"/>
  <c r="CL29" i="4"/>
  <c r="CR29" i="4" s="1"/>
  <c r="CM29" i="4"/>
  <c r="CN29" i="4"/>
  <c r="CO29" i="4"/>
  <c r="CP29" i="4"/>
  <c r="CQ29" i="4"/>
  <c r="CL30" i="4"/>
  <c r="CR30" i="4" s="1"/>
  <c r="CM30" i="4"/>
  <c r="CN30" i="4"/>
  <c r="CO30" i="4"/>
  <c r="CP30" i="4"/>
  <c r="CQ30" i="4"/>
  <c r="CL31" i="4"/>
  <c r="CR31" i="4" s="1"/>
  <c r="CM31" i="4"/>
  <c r="CN31" i="4"/>
  <c r="CO31" i="4"/>
  <c r="CP31" i="4"/>
  <c r="CQ31" i="4"/>
  <c r="CL32" i="4"/>
  <c r="CR32" i="4" s="1"/>
  <c r="CM32" i="4"/>
  <c r="CN32" i="4"/>
  <c r="CO32" i="4"/>
  <c r="CP32" i="4"/>
  <c r="CQ32" i="4"/>
  <c r="CL33" i="4"/>
  <c r="CR33" i="4" s="1"/>
  <c r="CM33" i="4"/>
  <c r="CN33" i="4"/>
  <c r="CO33" i="4"/>
  <c r="CP33" i="4"/>
  <c r="CQ33" i="4"/>
  <c r="CL34" i="4"/>
  <c r="CR34" i="4" s="1"/>
  <c r="CM34" i="4"/>
  <c r="CN34" i="4"/>
  <c r="CO34" i="4"/>
  <c r="CP34" i="4"/>
  <c r="CQ34" i="4"/>
  <c r="CL35" i="4"/>
  <c r="CR35" i="4" s="1"/>
  <c r="CM35" i="4"/>
  <c r="CN35" i="4"/>
  <c r="CO35" i="4"/>
  <c r="CP35" i="4"/>
  <c r="CQ35" i="4"/>
  <c r="CL36" i="4"/>
  <c r="CR36" i="4" s="1"/>
  <c r="CM36" i="4"/>
  <c r="CN36" i="4"/>
  <c r="CO36" i="4"/>
  <c r="CP36" i="4"/>
  <c r="CQ36" i="4"/>
  <c r="CL37" i="4"/>
  <c r="CR37" i="4" s="1"/>
  <c r="CM37" i="4"/>
  <c r="CN37" i="4"/>
  <c r="CO37" i="4"/>
  <c r="CP37" i="4"/>
  <c r="CQ37" i="4"/>
  <c r="CL38" i="4"/>
  <c r="CR38" i="4" s="1"/>
  <c r="CM38" i="4"/>
  <c r="CN38" i="4"/>
  <c r="CO38" i="4"/>
  <c r="CP38" i="4"/>
  <c r="CQ38" i="4"/>
  <c r="CL39" i="4"/>
  <c r="CR39" i="4" s="1"/>
  <c r="CM39" i="4"/>
  <c r="CN39" i="4"/>
  <c r="CO39" i="4"/>
  <c r="CP39" i="4"/>
  <c r="CQ39" i="4"/>
  <c r="CL40" i="4"/>
  <c r="CR40" i="4" s="1"/>
  <c r="CM40" i="4"/>
  <c r="CN40" i="4"/>
  <c r="CO40" i="4"/>
  <c r="CP40" i="4"/>
  <c r="CQ40" i="4"/>
  <c r="CL41" i="4"/>
  <c r="CR41" i="4" s="1"/>
  <c r="CM41" i="4"/>
  <c r="CN41" i="4"/>
  <c r="CO41" i="4"/>
  <c r="CP41" i="4"/>
  <c r="CQ41" i="4"/>
  <c r="CL42" i="4"/>
  <c r="CR42" i="4" s="1"/>
  <c r="CM42" i="4"/>
  <c r="CN42" i="4"/>
  <c r="CO42" i="4"/>
  <c r="CP42" i="4"/>
  <c r="CQ42" i="4"/>
  <c r="CL43" i="4"/>
  <c r="CR43" i="4" s="1"/>
  <c r="CM43" i="4"/>
  <c r="CN43" i="4"/>
  <c r="CO43" i="4"/>
  <c r="CP43" i="4"/>
  <c r="CQ43" i="4"/>
  <c r="CL44" i="4"/>
  <c r="CR44" i="4" s="1"/>
  <c r="CM44" i="4"/>
  <c r="CN44" i="4"/>
  <c r="CO44" i="4"/>
  <c r="CP44" i="4"/>
  <c r="CQ44" i="4"/>
  <c r="CL45" i="4"/>
  <c r="CR45" i="4" s="1"/>
  <c r="CM45" i="4"/>
  <c r="CN45" i="4"/>
  <c r="CO45" i="4"/>
  <c r="CP45" i="4"/>
  <c r="CQ45" i="4"/>
  <c r="CL46" i="4"/>
  <c r="CR46" i="4" s="1"/>
  <c r="CM46" i="4"/>
  <c r="CN46" i="4"/>
  <c r="CO46" i="4"/>
  <c r="CP46" i="4"/>
  <c r="CQ46" i="4"/>
  <c r="CL47" i="4"/>
  <c r="CR47" i="4" s="1"/>
  <c r="CM47" i="4"/>
  <c r="CN47" i="4"/>
  <c r="CO47" i="4"/>
  <c r="CP47" i="4"/>
  <c r="CQ47" i="4"/>
  <c r="CL48" i="4"/>
  <c r="CR48" i="4" s="1"/>
  <c r="CM48" i="4"/>
  <c r="CN48" i="4"/>
  <c r="CO48" i="4"/>
  <c r="CP48" i="4"/>
  <c r="CQ48" i="4"/>
  <c r="CL49" i="4"/>
  <c r="CR49" i="4" s="1"/>
  <c r="CM49" i="4"/>
  <c r="CN49" i="4"/>
  <c r="CO49" i="4"/>
  <c r="CP49" i="4"/>
  <c r="CQ49" i="4"/>
  <c r="CL50" i="4"/>
  <c r="CR50" i="4" s="1"/>
  <c r="CM50" i="4"/>
  <c r="CN50" i="4"/>
  <c r="CO50" i="4"/>
  <c r="CP50" i="4"/>
  <c r="CQ50" i="4"/>
  <c r="CL51" i="4"/>
  <c r="CR51" i="4" s="1"/>
  <c r="CM51" i="4"/>
  <c r="CN51" i="4"/>
  <c r="CO51" i="4"/>
  <c r="CP51" i="4"/>
  <c r="CQ51" i="4"/>
  <c r="CL52" i="4"/>
  <c r="CR52" i="4" s="1"/>
  <c r="CM52" i="4"/>
  <c r="CN52" i="4"/>
  <c r="CO52" i="4"/>
  <c r="CP52" i="4"/>
  <c r="CQ52" i="4"/>
  <c r="CL53" i="4"/>
  <c r="CR53" i="4" s="1"/>
  <c r="CM53" i="4"/>
  <c r="CN53" i="4"/>
  <c r="CO53" i="4"/>
  <c r="CP53" i="4"/>
  <c r="CQ53" i="4"/>
  <c r="CL54" i="4"/>
  <c r="CR54" i="4" s="1"/>
  <c r="CM54" i="4"/>
  <c r="CN54" i="4"/>
  <c r="CO54" i="4"/>
  <c r="CP54" i="4"/>
  <c r="CQ54" i="4"/>
  <c r="CL55" i="4"/>
  <c r="CR55" i="4" s="1"/>
  <c r="CM55" i="4"/>
  <c r="CN55" i="4"/>
  <c r="CO55" i="4"/>
  <c r="CP55" i="4"/>
  <c r="CQ55" i="4"/>
  <c r="CL56" i="4"/>
  <c r="CR56" i="4" s="1"/>
  <c r="CM56" i="4"/>
  <c r="CN56" i="4"/>
  <c r="CO56" i="4"/>
  <c r="CP56" i="4"/>
  <c r="CQ56" i="4"/>
  <c r="CL57" i="4"/>
  <c r="CR57" i="4" s="1"/>
  <c r="CM57" i="4"/>
  <c r="CN57" i="4"/>
  <c r="CO57" i="4"/>
  <c r="CP57" i="4"/>
  <c r="CQ57" i="4"/>
  <c r="CL58" i="4"/>
  <c r="CR58" i="4" s="1"/>
  <c r="CM58" i="4"/>
  <c r="CN58" i="4"/>
  <c r="CO58" i="4"/>
  <c r="CP58" i="4"/>
  <c r="CQ58" i="4"/>
  <c r="CL59" i="4"/>
  <c r="CR59" i="4" s="1"/>
  <c r="CM59" i="4"/>
  <c r="CN59" i="4"/>
  <c r="CO59" i="4"/>
  <c r="CP59" i="4"/>
  <c r="CQ59" i="4"/>
  <c r="CL60" i="4"/>
  <c r="CR60" i="4" s="1"/>
  <c r="CM60" i="4"/>
  <c r="CN60" i="4"/>
  <c r="CO60" i="4"/>
  <c r="CP60" i="4"/>
  <c r="CQ60" i="4"/>
  <c r="CL61" i="4"/>
  <c r="CR61" i="4" s="1"/>
  <c r="CM61" i="4"/>
  <c r="CN61" i="4"/>
  <c r="CO61" i="4"/>
  <c r="CP61" i="4"/>
  <c r="CQ61" i="4"/>
  <c r="CL62" i="4"/>
  <c r="CR62" i="4" s="1"/>
  <c r="CM62" i="4"/>
  <c r="CN62" i="4"/>
  <c r="CO62" i="4"/>
  <c r="CP62" i="4"/>
  <c r="CQ62" i="4"/>
  <c r="CL63" i="4"/>
  <c r="CR63" i="4" s="1"/>
  <c r="CM63" i="4"/>
  <c r="CN63" i="4"/>
  <c r="CO63" i="4"/>
  <c r="CP63" i="4"/>
  <c r="CQ63" i="4"/>
  <c r="CL64" i="4"/>
  <c r="CR64" i="4" s="1"/>
  <c r="CM64" i="4"/>
  <c r="CN64" i="4"/>
  <c r="CO64" i="4"/>
  <c r="CP64" i="4"/>
  <c r="CQ64" i="4"/>
  <c r="CL65" i="4"/>
  <c r="CR65" i="4" s="1"/>
  <c r="CM65" i="4"/>
  <c r="CN65" i="4"/>
  <c r="CO65" i="4"/>
  <c r="CP65" i="4"/>
  <c r="CQ65" i="4"/>
  <c r="CL66" i="4"/>
  <c r="CR66" i="4" s="1"/>
  <c r="CM66" i="4"/>
  <c r="CN66" i="4"/>
  <c r="CO66" i="4"/>
  <c r="CP66" i="4"/>
  <c r="CQ66" i="4"/>
  <c r="CL67" i="4"/>
  <c r="CR67" i="4" s="1"/>
  <c r="CM67" i="4"/>
  <c r="CN67" i="4"/>
  <c r="CO67" i="4"/>
  <c r="CP67" i="4"/>
  <c r="CQ67" i="4"/>
  <c r="CL68" i="4"/>
  <c r="CR68" i="4" s="1"/>
  <c r="CM68" i="4"/>
  <c r="CN68" i="4"/>
  <c r="CO68" i="4"/>
  <c r="CP68" i="4"/>
  <c r="CQ68" i="4"/>
  <c r="CL69" i="4"/>
  <c r="CR69" i="4" s="1"/>
  <c r="CM69" i="4"/>
  <c r="CN69" i="4"/>
  <c r="CO69" i="4"/>
  <c r="CP69" i="4"/>
  <c r="CQ69" i="4"/>
  <c r="CL70" i="4"/>
  <c r="CR70" i="4" s="1"/>
  <c r="CM70" i="4"/>
  <c r="CN70" i="4"/>
  <c r="CO70" i="4"/>
  <c r="CP70" i="4"/>
  <c r="CQ70" i="4"/>
  <c r="CL71" i="4"/>
  <c r="CR71" i="4" s="1"/>
  <c r="CM71" i="4"/>
  <c r="CN71" i="4"/>
  <c r="CO71" i="4"/>
  <c r="CP71" i="4"/>
  <c r="CQ71" i="4"/>
  <c r="CL72" i="4"/>
  <c r="CR72" i="4" s="1"/>
  <c r="CM72" i="4"/>
  <c r="CN72" i="4"/>
  <c r="CO72" i="4"/>
  <c r="CP72" i="4"/>
  <c r="CQ72" i="4"/>
  <c r="CL73" i="4"/>
  <c r="CR73" i="4" s="1"/>
  <c r="CM73" i="4"/>
  <c r="CN73" i="4"/>
  <c r="CO73" i="4"/>
  <c r="CP73" i="4"/>
  <c r="CQ73" i="4"/>
  <c r="CQ24" i="4"/>
  <c r="CP24" i="4"/>
  <c r="CO24" i="4"/>
  <c r="CN24" i="4"/>
  <c r="CM24" i="4"/>
  <c r="CL24" i="4"/>
  <c r="CR24" i="4" s="1"/>
  <c r="CQ23" i="4"/>
  <c r="CP23" i="4"/>
  <c r="CO23" i="4"/>
  <c r="CN23" i="4"/>
  <c r="CM23" i="4"/>
  <c r="CL23" i="4"/>
  <c r="CR23" i="4" s="1"/>
  <c r="CQ22" i="4"/>
  <c r="CP22" i="4"/>
  <c r="CO22" i="4"/>
  <c r="CN22" i="4"/>
  <c r="CM22" i="4"/>
  <c r="CL22" i="4"/>
  <c r="CR22" i="4" s="1"/>
  <c r="CQ21" i="4"/>
  <c r="CP21" i="4"/>
  <c r="CO21" i="4"/>
  <c r="CN21" i="4"/>
  <c r="CM21" i="4"/>
  <c r="CL21" i="4"/>
  <c r="CR21" i="4" s="1"/>
  <c r="CQ20" i="4"/>
  <c r="CP20" i="4"/>
  <c r="CO20" i="4"/>
  <c r="CN20" i="4"/>
  <c r="CM20" i="4"/>
  <c r="CL20" i="4"/>
  <c r="CR20" i="4" s="1"/>
  <c r="CQ19" i="4"/>
  <c r="CP19" i="4"/>
  <c r="CO19" i="4"/>
  <c r="CN19" i="4"/>
  <c r="CM19" i="4"/>
  <c r="CL19" i="4"/>
  <c r="CR19" i="4" s="1"/>
  <c r="CQ18" i="4"/>
  <c r="CP18" i="4"/>
  <c r="CO18" i="4"/>
  <c r="CN18" i="4"/>
  <c r="CM18" i="4"/>
  <c r="CL18" i="4"/>
  <c r="CR18" i="4" s="1"/>
  <c r="CQ17" i="4"/>
  <c r="CP17" i="4"/>
  <c r="CO17" i="4"/>
  <c r="CN17" i="4"/>
  <c r="CM17" i="4"/>
  <c r="CL17" i="4"/>
  <c r="CR17" i="4" s="1"/>
  <c r="CQ16" i="4"/>
  <c r="CP16" i="4"/>
  <c r="CO16" i="4"/>
  <c r="CN16" i="4"/>
  <c r="CM16" i="4"/>
  <c r="CL16" i="4"/>
  <c r="CR16" i="4" s="1"/>
  <c r="CQ15" i="4"/>
  <c r="CP15" i="4"/>
  <c r="CO15" i="4"/>
  <c r="CN15" i="4"/>
  <c r="CM15" i="4"/>
  <c r="CL15" i="4"/>
  <c r="CR15" i="4" s="1"/>
  <c r="CQ14" i="4"/>
  <c r="CP14" i="4"/>
  <c r="CO14" i="4"/>
  <c r="CN14" i="4"/>
  <c r="CM14" i="4"/>
  <c r="CL14" i="4"/>
  <c r="CR14" i="4" s="1"/>
  <c r="CQ13" i="4"/>
  <c r="CP13" i="4"/>
  <c r="CO13" i="4"/>
  <c r="CN13" i="4"/>
  <c r="CM13" i="4"/>
  <c r="CL13" i="4"/>
  <c r="CR13" i="4" s="1"/>
  <c r="CQ12" i="4"/>
  <c r="CP12" i="4"/>
  <c r="CO12" i="4"/>
  <c r="CN12" i="4"/>
  <c r="CM12" i="4"/>
  <c r="CL12" i="4"/>
  <c r="CR12" i="4" s="1"/>
  <c r="CQ11" i="4"/>
  <c r="CP11" i="4"/>
  <c r="CO11" i="4"/>
  <c r="CN11" i="4"/>
  <c r="CM11" i="4"/>
  <c r="CL11" i="4"/>
  <c r="CR11" i="4" s="1"/>
  <c r="CQ10" i="4"/>
  <c r="CP10" i="4"/>
  <c r="CO10" i="4"/>
  <c r="CN10" i="4"/>
  <c r="CM10" i="4"/>
  <c r="CL10" i="4"/>
  <c r="CR10" i="4" s="1"/>
  <c r="CQ9" i="4"/>
  <c r="CP9" i="4"/>
  <c r="CO9" i="4"/>
  <c r="CN9" i="4"/>
  <c r="CM9" i="4"/>
  <c r="CL9" i="4"/>
  <c r="CR9" i="4" s="1"/>
  <c r="CK10" i="2"/>
  <c r="CQ10" i="2" s="1"/>
  <c r="CL10" i="2"/>
  <c r="CM10" i="2"/>
  <c r="CN10" i="2"/>
  <c r="CO10" i="2"/>
  <c r="CP10" i="2"/>
  <c r="CK11" i="2"/>
  <c r="CQ11" i="2" s="1"/>
  <c r="CL11" i="2"/>
  <c r="CM11" i="2"/>
  <c r="CN11" i="2"/>
  <c r="CO11" i="2"/>
  <c r="CP11" i="2"/>
  <c r="CK12" i="2"/>
  <c r="CQ12" i="2" s="1"/>
  <c r="CL12" i="2"/>
  <c r="CM12" i="2"/>
  <c r="CN12" i="2"/>
  <c r="CO12" i="2"/>
  <c r="CP12" i="2"/>
  <c r="CK13" i="2"/>
  <c r="CQ13" i="2" s="1"/>
  <c r="CL13" i="2"/>
  <c r="CM13" i="2"/>
  <c r="CN13" i="2"/>
  <c r="CO13" i="2"/>
  <c r="CP13" i="2"/>
  <c r="CK14" i="2"/>
  <c r="CQ14" i="2" s="1"/>
  <c r="CL14" i="2"/>
  <c r="CM14" i="2"/>
  <c r="CN14" i="2"/>
  <c r="CO14" i="2"/>
  <c r="CP14" i="2"/>
  <c r="CK15" i="2"/>
  <c r="CQ15" i="2" s="1"/>
  <c r="CL15" i="2"/>
  <c r="CM15" i="2"/>
  <c r="CN15" i="2"/>
  <c r="CO15" i="2"/>
  <c r="CP15" i="2"/>
  <c r="CK16" i="2"/>
  <c r="CQ16" i="2" s="1"/>
  <c r="CL16" i="2"/>
  <c r="CM16" i="2"/>
  <c r="CN16" i="2"/>
  <c r="CO16" i="2"/>
  <c r="CP16" i="2"/>
  <c r="CK17" i="2"/>
  <c r="CQ17" i="2" s="1"/>
  <c r="CL17" i="2"/>
  <c r="CM17" i="2"/>
  <c r="CN17" i="2"/>
  <c r="CO17" i="2"/>
  <c r="CP17" i="2"/>
  <c r="CK18" i="2"/>
  <c r="CQ18" i="2" s="1"/>
  <c r="CL18" i="2"/>
  <c r="CM18" i="2"/>
  <c r="CN18" i="2"/>
  <c r="CO18" i="2"/>
  <c r="CP18" i="2"/>
  <c r="CK19" i="2"/>
  <c r="CQ19" i="2" s="1"/>
  <c r="CL19" i="2"/>
  <c r="CM19" i="2"/>
  <c r="CN19" i="2"/>
  <c r="CO19" i="2"/>
  <c r="CP19" i="2"/>
  <c r="CK20" i="2"/>
  <c r="CQ20" i="2" s="1"/>
  <c r="CL20" i="2"/>
  <c r="CM20" i="2"/>
  <c r="CN20" i="2"/>
  <c r="CO20" i="2"/>
  <c r="CP20" i="2"/>
  <c r="CK21" i="2"/>
  <c r="CQ21" i="2" s="1"/>
  <c r="CL21" i="2"/>
  <c r="CM21" i="2"/>
  <c r="CN21" i="2"/>
  <c r="CO21" i="2"/>
  <c r="CP21" i="2"/>
  <c r="CK22" i="2"/>
  <c r="CQ22" i="2" s="1"/>
  <c r="CL22" i="2"/>
  <c r="CM22" i="2"/>
  <c r="CN22" i="2"/>
  <c r="CO22" i="2"/>
  <c r="CP22" i="2"/>
  <c r="CK23" i="2"/>
  <c r="CQ23" i="2" s="1"/>
  <c r="CL23" i="2"/>
  <c r="CM23" i="2"/>
  <c r="CN23" i="2"/>
  <c r="CO23" i="2"/>
  <c r="CP23" i="2"/>
  <c r="CK24" i="2"/>
  <c r="CQ24" i="2" s="1"/>
  <c r="CL24" i="2"/>
  <c r="CM24" i="2"/>
  <c r="CN24" i="2"/>
  <c r="CO24" i="2"/>
  <c r="CP24" i="2"/>
  <c r="CI9" i="1"/>
  <c r="CP9" i="2"/>
  <c r="CO9" i="2"/>
  <c r="CN9" i="2"/>
  <c r="CM9" i="2"/>
  <c r="CL9" i="2"/>
  <c r="CK9" i="2"/>
  <c r="CQ9" i="2" s="1"/>
  <c r="CF73" i="5"/>
  <c r="CL73" i="5" s="1"/>
  <c r="CG73" i="5"/>
  <c r="CH73" i="5"/>
  <c r="CI73" i="5"/>
  <c r="CJ73" i="5"/>
  <c r="CK73" i="5"/>
  <c r="CF74" i="5"/>
  <c r="CL74" i="5" s="1"/>
  <c r="CG74" i="5"/>
  <c r="CH74" i="5"/>
  <c r="CI74" i="5"/>
  <c r="CJ74" i="5"/>
  <c r="CK74" i="5"/>
  <c r="CF75" i="5"/>
  <c r="CL75" i="5" s="1"/>
  <c r="CG75" i="5"/>
  <c r="CH75" i="5"/>
  <c r="CI75" i="5"/>
  <c r="CJ75" i="5"/>
  <c r="CK75" i="5"/>
  <c r="CF76" i="5"/>
  <c r="CL76" i="5" s="1"/>
  <c r="CG76" i="5"/>
  <c r="CH76" i="5"/>
  <c r="CI76" i="5"/>
  <c r="CJ76" i="5"/>
  <c r="CK76" i="5"/>
  <c r="CF77" i="5"/>
  <c r="CL77" i="5" s="1"/>
  <c r="CG77" i="5"/>
  <c r="CH77" i="5"/>
  <c r="CI77" i="5"/>
  <c r="CJ77" i="5"/>
  <c r="CK77" i="5"/>
  <c r="CF78" i="5"/>
  <c r="CL78" i="5" s="1"/>
  <c r="CG78" i="5"/>
  <c r="CH78" i="5"/>
  <c r="CI78" i="5"/>
  <c r="CJ78" i="5"/>
  <c r="CK78" i="5"/>
  <c r="CF79" i="5"/>
  <c r="CL79" i="5" s="1"/>
  <c r="CG79" i="5"/>
  <c r="CH79" i="5"/>
  <c r="CI79" i="5"/>
  <c r="CJ79" i="5"/>
  <c r="CK79" i="5"/>
  <c r="CF80" i="5"/>
  <c r="CL80" i="5" s="1"/>
  <c r="CG80" i="5"/>
  <c r="CH80" i="5"/>
  <c r="CI80" i="5"/>
  <c r="CJ80" i="5"/>
  <c r="CK80" i="5"/>
  <c r="CF81" i="5"/>
  <c r="CL81" i="5" s="1"/>
  <c r="CG81" i="5"/>
  <c r="CH81" i="5"/>
  <c r="CI81" i="5"/>
  <c r="CJ81" i="5"/>
  <c r="CK81" i="5"/>
  <c r="CF82" i="5"/>
  <c r="CL82" i="5" s="1"/>
  <c r="CG82" i="5"/>
  <c r="CH82" i="5"/>
  <c r="CI82" i="5"/>
  <c r="CJ82" i="5"/>
  <c r="CK82" i="5"/>
  <c r="CF83" i="5"/>
  <c r="CL83" i="5" s="1"/>
  <c r="CG83" i="5"/>
  <c r="CH83" i="5"/>
  <c r="CI83" i="5"/>
  <c r="CJ83" i="5"/>
  <c r="CK83" i="5"/>
  <c r="CF84" i="5"/>
  <c r="CL84" i="5" s="1"/>
  <c r="CG84" i="5"/>
  <c r="CH84" i="5"/>
  <c r="CI84" i="5"/>
  <c r="CJ84" i="5"/>
  <c r="CK84" i="5"/>
  <c r="CF85" i="5"/>
  <c r="CL85" i="5" s="1"/>
  <c r="CG85" i="5"/>
  <c r="CH85" i="5"/>
  <c r="CI85" i="5"/>
  <c r="CJ85" i="5"/>
  <c r="CK85" i="5"/>
  <c r="CF86" i="5"/>
  <c r="CL86" i="5" s="1"/>
  <c r="CG86" i="5"/>
  <c r="CH86" i="5"/>
  <c r="CI86" i="5"/>
  <c r="CJ86" i="5"/>
  <c r="CK86" i="5"/>
  <c r="CF87" i="5"/>
  <c r="CL87" i="5" s="1"/>
  <c r="CG87" i="5"/>
  <c r="CH87" i="5"/>
  <c r="CI87" i="5"/>
  <c r="CJ87" i="5"/>
  <c r="CK87" i="5"/>
  <c r="CF88" i="5"/>
  <c r="CL88" i="5" s="1"/>
  <c r="CG88" i="5"/>
  <c r="CH88" i="5"/>
  <c r="CI88" i="5"/>
  <c r="CJ88" i="5"/>
  <c r="CK88" i="5"/>
  <c r="CF89" i="5"/>
  <c r="CL89" i="5" s="1"/>
  <c r="CG89" i="5"/>
  <c r="CH89" i="5"/>
  <c r="CI89" i="5"/>
  <c r="CJ89" i="5"/>
  <c r="CK89" i="5"/>
  <c r="CF90" i="5"/>
  <c r="CL90" i="5" s="1"/>
  <c r="CG90" i="5"/>
  <c r="CH90" i="5"/>
  <c r="CI90" i="5"/>
  <c r="CJ90" i="5"/>
  <c r="CK90" i="5"/>
  <c r="CF91" i="5"/>
  <c r="CL91" i="5" s="1"/>
  <c r="CG91" i="5"/>
  <c r="CH91" i="5"/>
  <c r="CI91" i="5"/>
  <c r="CJ91" i="5"/>
  <c r="CK91" i="5"/>
  <c r="CF92" i="5"/>
  <c r="CL92" i="5" s="1"/>
  <c r="CG92" i="5"/>
  <c r="CH92" i="5"/>
  <c r="CI92" i="5"/>
  <c r="CJ92" i="5"/>
  <c r="CK92" i="5"/>
  <c r="CF93" i="5"/>
  <c r="CL93" i="5" s="1"/>
  <c r="CG93" i="5"/>
  <c r="CH93" i="5"/>
  <c r="CI93" i="5"/>
  <c r="CJ93" i="5"/>
  <c r="CK93" i="5"/>
  <c r="CF94" i="5"/>
  <c r="CL94" i="5" s="1"/>
  <c r="CG94" i="5"/>
  <c r="CH94" i="5"/>
  <c r="CI94" i="5"/>
  <c r="CJ94" i="5"/>
  <c r="CK94" i="5"/>
  <c r="CF95" i="5"/>
  <c r="CL95" i="5" s="1"/>
  <c r="CG95" i="5"/>
  <c r="CH95" i="5"/>
  <c r="CI95" i="5"/>
  <c r="CJ95" i="5"/>
  <c r="CK95" i="5"/>
  <c r="CF96" i="5"/>
  <c r="CL96" i="5" s="1"/>
  <c r="CG96" i="5"/>
  <c r="CH96" i="5"/>
  <c r="CI96" i="5"/>
  <c r="CJ96" i="5"/>
  <c r="CK96" i="5"/>
  <c r="CF97" i="5"/>
  <c r="CL97" i="5" s="1"/>
  <c r="CG97" i="5"/>
  <c r="CH97" i="5"/>
  <c r="CI97" i="5"/>
  <c r="CJ97" i="5"/>
  <c r="CK97" i="5"/>
  <c r="CF98" i="5"/>
  <c r="CL98" i="5" s="1"/>
  <c r="CG98" i="5"/>
  <c r="CH98" i="5"/>
  <c r="CI98" i="5"/>
  <c r="CJ98" i="5"/>
  <c r="CK98" i="5"/>
  <c r="CF99" i="5"/>
  <c r="CL99" i="5" s="1"/>
  <c r="CG99" i="5"/>
  <c r="CH99" i="5"/>
  <c r="CI99" i="5"/>
  <c r="CJ99" i="5"/>
  <c r="CK99" i="5"/>
  <c r="CF100" i="5"/>
  <c r="CL100" i="5" s="1"/>
  <c r="CG100" i="5"/>
  <c r="CH100" i="5"/>
  <c r="CI100" i="5"/>
  <c r="CJ100" i="5"/>
  <c r="CK100" i="5"/>
  <c r="CF101" i="5"/>
  <c r="CL101" i="5" s="1"/>
  <c r="CG101" i="5"/>
  <c r="CH101" i="5"/>
  <c r="CI101" i="5"/>
  <c r="CJ101" i="5"/>
  <c r="CK101" i="5"/>
  <c r="CF102" i="5"/>
  <c r="CL102" i="5" s="1"/>
  <c r="CG102" i="5"/>
  <c r="CH102" i="5"/>
  <c r="CI102" i="5"/>
  <c r="CJ102" i="5"/>
  <c r="CK102" i="5"/>
  <c r="CF103" i="5"/>
  <c r="CL103" i="5" s="1"/>
  <c r="CG103" i="5"/>
  <c r="CH103" i="5"/>
  <c r="CI103" i="5"/>
  <c r="CJ103" i="5"/>
  <c r="CK103" i="5"/>
  <c r="CF104" i="5"/>
  <c r="CL104" i="5" s="1"/>
  <c r="CG104" i="5"/>
  <c r="CH104" i="5"/>
  <c r="CI104" i="5"/>
  <c r="CJ104" i="5"/>
  <c r="CK104" i="5"/>
  <c r="CF105" i="5"/>
  <c r="CL105" i="5" s="1"/>
  <c r="CG105" i="5"/>
  <c r="CH105" i="5"/>
  <c r="CI105" i="5"/>
  <c r="CJ105" i="5"/>
  <c r="CK105" i="5"/>
  <c r="CF106" i="5"/>
  <c r="CL106" i="5" s="1"/>
  <c r="CG106" i="5"/>
  <c r="CH106" i="5"/>
  <c r="CI106" i="5"/>
  <c r="CJ106" i="5"/>
  <c r="CK106" i="5"/>
  <c r="CF107" i="5"/>
  <c r="CL107" i="5" s="1"/>
  <c r="CG107" i="5"/>
  <c r="CH107" i="5"/>
  <c r="CI107" i="5"/>
  <c r="CJ107" i="5"/>
  <c r="CK107" i="5"/>
  <c r="CF108" i="5"/>
  <c r="CL108" i="5" s="1"/>
  <c r="CG108" i="5"/>
  <c r="CH108" i="5"/>
  <c r="CI108" i="5"/>
  <c r="CJ108" i="5"/>
  <c r="CK108" i="5"/>
  <c r="CF109" i="5"/>
  <c r="CL109" i="5" s="1"/>
  <c r="CG109" i="5"/>
  <c r="CH109" i="5"/>
  <c r="CI109" i="5"/>
  <c r="CJ109" i="5"/>
  <c r="CK109" i="5"/>
  <c r="CK8" i="5"/>
  <c r="CK72" i="5"/>
  <c r="CJ72" i="5"/>
  <c r="CI72" i="5"/>
  <c r="CH72" i="5"/>
  <c r="CG72" i="5"/>
  <c r="CF72" i="5"/>
  <c r="CL72" i="5" s="1"/>
  <c r="CK71" i="5"/>
  <c r="CJ71" i="5"/>
  <c r="CI71" i="5"/>
  <c r="CH71" i="5"/>
  <c r="CG71" i="5"/>
  <c r="CF71" i="5"/>
  <c r="CL71" i="5" s="1"/>
  <c r="CK70" i="5"/>
  <c r="CJ70" i="5"/>
  <c r="CI70" i="5"/>
  <c r="CH70" i="5"/>
  <c r="CG70" i="5"/>
  <c r="CF70" i="5"/>
  <c r="CL70" i="5" s="1"/>
  <c r="CK69" i="5"/>
  <c r="CJ69" i="5"/>
  <c r="CI69" i="5"/>
  <c r="CH69" i="5"/>
  <c r="CG69" i="5"/>
  <c r="CF69" i="5"/>
  <c r="CL69" i="5" s="1"/>
  <c r="CK68" i="5"/>
  <c r="CJ68" i="5"/>
  <c r="CI68" i="5"/>
  <c r="CH68" i="5"/>
  <c r="CG68" i="5"/>
  <c r="CF68" i="5"/>
  <c r="CL68" i="5" s="1"/>
  <c r="CK67" i="5"/>
  <c r="CJ67" i="5"/>
  <c r="CI67" i="5"/>
  <c r="CH67" i="5"/>
  <c r="CG67" i="5"/>
  <c r="CF67" i="5"/>
  <c r="CL67" i="5" s="1"/>
  <c r="CK66" i="5"/>
  <c r="CJ66" i="5"/>
  <c r="CI66" i="5"/>
  <c r="CH66" i="5"/>
  <c r="CG66" i="5"/>
  <c r="CF66" i="5"/>
  <c r="CL66" i="5" s="1"/>
  <c r="CK65" i="5"/>
  <c r="CJ65" i="5"/>
  <c r="CI65" i="5"/>
  <c r="CH65" i="5"/>
  <c r="CG65" i="5"/>
  <c r="CF65" i="5"/>
  <c r="CL65" i="5" s="1"/>
  <c r="CK64" i="5"/>
  <c r="CJ64" i="5"/>
  <c r="CI64" i="5"/>
  <c r="CH64" i="5"/>
  <c r="CG64" i="5"/>
  <c r="CF64" i="5"/>
  <c r="CL64" i="5" s="1"/>
  <c r="CK63" i="5"/>
  <c r="CJ63" i="5"/>
  <c r="CI63" i="5"/>
  <c r="CH63" i="5"/>
  <c r="CG63" i="5"/>
  <c r="CF63" i="5"/>
  <c r="CL63" i="5" s="1"/>
  <c r="CK62" i="5"/>
  <c r="CJ62" i="5"/>
  <c r="CI62" i="5"/>
  <c r="CH62" i="5"/>
  <c r="CG62" i="5"/>
  <c r="CF62" i="5"/>
  <c r="CL62" i="5" s="1"/>
  <c r="CK61" i="5"/>
  <c r="CJ61" i="5"/>
  <c r="CI61" i="5"/>
  <c r="CH61" i="5"/>
  <c r="CG61" i="5"/>
  <c r="CF61" i="5"/>
  <c r="CL61" i="5" s="1"/>
  <c r="CK60" i="5"/>
  <c r="CJ60" i="5"/>
  <c r="CI60" i="5"/>
  <c r="CH60" i="5"/>
  <c r="CG60" i="5"/>
  <c r="CF60" i="5"/>
  <c r="CL60" i="5" s="1"/>
  <c r="CK59" i="5"/>
  <c r="CJ59" i="5"/>
  <c r="CI59" i="5"/>
  <c r="CH59" i="5"/>
  <c r="CG59" i="5"/>
  <c r="CF59" i="5"/>
  <c r="CL59" i="5" s="1"/>
  <c r="CK58" i="5"/>
  <c r="CJ58" i="5"/>
  <c r="CI58" i="5"/>
  <c r="CH58" i="5"/>
  <c r="CG58" i="5"/>
  <c r="CF58" i="5"/>
  <c r="CL58" i="5" s="1"/>
  <c r="CK57" i="5"/>
  <c r="CJ57" i="5"/>
  <c r="CI57" i="5"/>
  <c r="CH57" i="5"/>
  <c r="CG57" i="5"/>
  <c r="CF57" i="5"/>
  <c r="CL57" i="5" s="1"/>
  <c r="CK56" i="5"/>
  <c r="CJ56" i="5"/>
  <c r="CI56" i="5"/>
  <c r="CH56" i="5"/>
  <c r="CG56" i="5"/>
  <c r="CF56" i="5"/>
  <c r="CL56" i="5" s="1"/>
  <c r="CK55" i="5"/>
  <c r="CJ55" i="5"/>
  <c r="CI55" i="5"/>
  <c r="CH55" i="5"/>
  <c r="CG55" i="5"/>
  <c r="CF55" i="5"/>
  <c r="CL55" i="5" s="1"/>
  <c r="CK54" i="5"/>
  <c r="CJ54" i="5"/>
  <c r="CI54" i="5"/>
  <c r="CH54" i="5"/>
  <c r="CG54" i="5"/>
  <c r="CF54" i="5"/>
  <c r="CL54" i="5" s="1"/>
  <c r="CK53" i="5"/>
  <c r="CJ53" i="5"/>
  <c r="CI53" i="5"/>
  <c r="CH53" i="5"/>
  <c r="CG53" i="5"/>
  <c r="CF53" i="5"/>
  <c r="CL53" i="5" s="1"/>
  <c r="CK52" i="5"/>
  <c r="CJ52" i="5"/>
  <c r="CI52" i="5"/>
  <c r="CH52" i="5"/>
  <c r="CG52" i="5"/>
  <c r="CF52" i="5"/>
  <c r="CL52" i="5" s="1"/>
  <c r="CK51" i="5"/>
  <c r="CJ51" i="5"/>
  <c r="CI51" i="5"/>
  <c r="CH51" i="5"/>
  <c r="CG51" i="5"/>
  <c r="CF51" i="5"/>
  <c r="CL51" i="5" s="1"/>
  <c r="CK50" i="5"/>
  <c r="CJ50" i="5"/>
  <c r="CI50" i="5"/>
  <c r="CH50" i="5"/>
  <c r="CG50" i="5"/>
  <c r="CF50" i="5"/>
  <c r="CL50" i="5" s="1"/>
  <c r="CK49" i="5"/>
  <c r="CJ49" i="5"/>
  <c r="CI49" i="5"/>
  <c r="CH49" i="5"/>
  <c r="CG49" i="5"/>
  <c r="CF49" i="5"/>
  <c r="CL49" i="5" s="1"/>
  <c r="CK48" i="5"/>
  <c r="CJ48" i="5"/>
  <c r="CI48" i="5"/>
  <c r="CH48" i="5"/>
  <c r="CG48" i="5"/>
  <c r="CF48" i="5"/>
  <c r="CL48" i="5" s="1"/>
  <c r="CK47" i="5"/>
  <c r="CJ47" i="5"/>
  <c r="CI47" i="5"/>
  <c r="CH47" i="5"/>
  <c r="CG47" i="5"/>
  <c r="CF47" i="5"/>
  <c r="CL47" i="5" s="1"/>
  <c r="CK46" i="5"/>
  <c r="CJ46" i="5"/>
  <c r="CI46" i="5"/>
  <c r="CH46" i="5"/>
  <c r="CG46" i="5"/>
  <c r="CF46" i="5"/>
  <c r="CL46" i="5" s="1"/>
  <c r="CK45" i="5"/>
  <c r="CJ45" i="5"/>
  <c r="CI45" i="5"/>
  <c r="CH45" i="5"/>
  <c r="CG45" i="5"/>
  <c r="CF45" i="5"/>
  <c r="CL45" i="5" s="1"/>
  <c r="CK44" i="5"/>
  <c r="CJ44" i="5"/>
  <c r="CI44" i="5"/>
  <c r="CH44" i="5"/>
  <c r="CG44" i="5"/>
  <c r="CF44" i="5"/>
  <c r="CL44" i="5" s="1"/>
  <c r="CK43" i="5"/>
  <c r="CJ43" i="5"/>
  <c r="CI43" i="5"/>
  <c r="CH43" i="5"/>
  <c r="CG43" i="5"/>
  <c r="CF43" i="5"/>
  <c r="CL43" i="5" s="1"/>
  <c r="CK42" i="5"/>
  <c r="CJ42" i="5"/>
  <c r="CI42" i="5"/>
  <c r="CH42" i="5"/>
  <c r="CG42" i="5"/>
  <c r="CF42" i="5"/>
  <c r="CL42" i="5" s="1"/>
  <c r="CK41" i="5"/>
  <c r="CJ41" i="5"/>
  <c r="CI41" i="5"/>
  <c r="CH41" i="5"/>
  <c r="CG41" i="5"/>
  <c r="CF41" i="5"/>
  <c r="CL41" i="5" s="1"/>
  <c r="CK40" i="5"/>
  <c r="CJ40" i="5"/>
  <c r="CI40" i="5"/>
  <c r="CH40" i="5"/>
  <c r="CG40" i="5"/>
  <c r="CF40" i="5"/>
  <c r="CL40" i="5" s="1"/>
  <c r="CK39" i="5"/>
  <c r="CJ39" i="5"/>
  <c r="CI39" i="5"/>
  <c r="CH39" i="5"/>
  <c r="CG39" i="5"/>
  <c r="CF39" i="5"/>
  <c r="CL39" i="5" s="1"/>
  <c r="CK38" i="5"/>
  <c r="CJ38" i="5"/>
  <c r="CI38" i="5"/>
  <c r="CH38" i="5"/>
  <c r="CG38" i="5"/>
  <c r="CF38" i="5"/>
  <c r="CL38" i="5" s="1"/>
  <c r="CK37" i="5"/>
  <c r="CJ37" i="5"/>
  <c r="CI37" i="5"/>
  <c r="CH37" i="5"/>
  <c r="CG37" i="5"/>
  <c r="CF37" i="5"/>
  <c r="CL37" i="5" s="1"/>
  <c r="CK36" i="5"/>
  <c r="CJ36" i="5"/>
  <c r="CI36" i="5"/>
  <c r="CH36" i="5"/>
  <c r="CG36" i="5"/>
  <c r="CF36" i="5"/>
  <c r="CL36" i="5" s="1"/>
  <c r="CK35" i="5"/>
  <c r="CJ35" i="5"/>
  <c r="CI35" i="5"/>
  <c r="CH35" i="5"/>
  <c r="CG35" i="5"/>
  <c r="CF35" i="5"/>
  <c r="CL35" i="5" s="1"/>
  <c r="CK34" i="5"/>
  <c r="CJ34" i="5"/>
  <c r="CI34" i="5"/>
  <c r="CH34" i="5"/>
  <c r="CG34" i="5"/>
  <c r="CF34" i="5"/>
  <c r="CL34" i="5" s="1"/>
  <c r="CK33" i="5"/>
  <c r="CJ33" i="5"/>
  <c r="CI33" i="5"/>
  <c r="CH33" i="5"/>
  <c r="CG33" i="5"/>
  <c r="CF33" i="5"/>
  <c r="CL33" i="5" s="1"/>
  <c r="CK32" i="5"/>
  <c r="CJ32" i="5"/>
  <c r="CI32" i="5"/>
  <c r="CH32" i="5"/>
  <c r="CG32" i="5"/>
  <c r="CF32" i="5"/>
  <c r="CL32" i="5" s="1"/>
  <c r="CK31" i="5"/>
  <c r="CJ31" i="5"/>
  <c r="CI31" i="5"/>
  <c r="CH31" i="5"/>
  <c r="CG31" i="5"/>
  <c r="CF31" i="5"/>
  <c r="CL31" i="5" s="1"/>
  <c r="CK30" i="5"/>
  <c r="CJ30" i="5"/>
  <c r="CI30" i="5"/>
  <c r="CH30" i="5"/>
  <c r="CG30" i="5"/>
  <c r="CF30" i="5"/>
  <c r="CL30" i="5" s="1"/>
  <c r="CK29" i="5"/>
  <c r="CJ29" i="5"/>
  <c r="CI29" i="5"/>
  <c r="CH29" i="5"/>
  <c r="CG29" i="5"/>
  <c r="CF29" i="5"/>
  <c r="CL29" i="5" s="1"/>
  <c r="CK28" i="5"/>
  <c r="CJ28" i="5"/>
  <c r="CI28" i="5"/>
  <c r="CH28" i="5"/>
  <c r="CG28" i="5"/>
  <c r="CF28" i="5"/>
  <c r="CL28" i="5" s="1"/>
  <c r="CK27" i="5"/>
  <c r="CJ27" i="5"/>
  <c r="CI27" i="5"/>
  <c r="CH27" i="5"/>
  <c r="CG27" i="5"/>
  <c r="CF27" i="5"/>
  <c r="CL27" i="5" s="1"/>
  <c r="CK26" i="5"/>
  <c r="CJ26" i="5"/>
  <c r="CI26" i="5"/>
  <c r="CH26" i="5"/>
  <c r="CG26" i="5"/>
  <c r="CF26" i="5"/>
  <c r="CL26" i="5" s="1"/>
  <c r="CK25" i="5"/>
  <c r="CJ25" i="5"/>
  <c r="CI25" i="5"/>
  <c r="CH25" i="5"/>
  <c r="CG25" i="5"/>
  <c r="CF25" i="5"/>
  <c r="CL25" i="5" s="1"/>
  <c r="CK24" i="5"/>
  <c r="CJ24" i="5"/>
  <c r="CI24" i="5"/>
  <c r="CH24" i="5"/>
  <c r="CG24" i="5"/>
  <c r="CF24" i="5"/>
  <c r="CL24" i="5" s="1"/>
  <c r="CK23" i="5"/>
  <c r="CJ23" i="5"/>
  <c r="CI23" i="5"/>
  <c r="CH23" i="5"/>
  <c r="CG23" i="5"/>
  <c r="CF23" i="5"/>
  <c r="CL23" i="5" s="1"/>
  <c r="CK22" i="5"/>
  <c r="CJ22" i="5"/>
  <c r="CI22" i="5"/>
  <c r="CH22" i="5"/>
  <c r="CG22" i="5"/>
  <c r="CF22" i="5"/>
  <c r="CL22" i="5" s="1"/>
  <c r="CK21" i="5"/>
  <c r="CJ21" i="5"/>
  <c r="CI21" i="5"/>
  <c r="CH21" i="5"/>
  <c r="CG21" i="5"/>
  <c r="CF21" i="5"/>
  <c r="CL21" i="5" s="1"/>
  <c r="CK20" i="5"/>
  <c r="CJ20" i="5"/>
  <c r="CI20" i="5"/>
  <c r="CH20" i="5"/>
  <c r="CG20" i="5"/>
  <c r="CF20" i="5"/>
  <c r="CL20" i="5" s="1"/>
  <c r="CK19" i="5"/>
  <c r="CJ19" i="5"/>
  <c r="CI19" i="5"/>
  <c r="CH19" i="5"/>
  <c r="CG19" i="5"/>
  <c r="CF19" i="5"/>
  <c r="CL19" i="5" s="1"/>
  <c r="CK18" i="5"/>
  <c r="CJ18" i="5"/>
  <c r="CI18" i="5"/>
  <c r="CH18" i="5"/>
  <c r="CG18" i="5"/>
  <c r="CF18" i="5"/>
  <c r="CL18" i="5" s="1"/>
  <c r="CK17" i="5"/>
  <c r="CJ17" i="5"/>
  <c r="CI17" i="5"/>
  <c r="CH17" i="5"/>
  <c r="CG17" i="5"/>
  <c r="CF17" i="5"/>
  <c r="CL17" i="5" s="1"/>
  <c r="CK16" i="5"/>
  <c r="CJ16" i="5"/>
  <c r="CI16" i="5"/>
  <c r="CH16" i="5"/>
  <c r="CG16" i="5"/>
  <c r="CF16" i="5"/>
  <c r="CL16" i="5" s="1"/>
  <c r="CK15" i="5"/>
  <c r="CJ15" i="5"/>
  <c r="CI15" i="5"/>
  <c r="CH15" i="5"/>
  <c r="CG15" i="5"/>
  <c r="CF15" i="5"/>
  <c r="CL15" i="5" s="1"/>
  <c r="CK14" i="5"/>
  <c r="CJ14" i="5"/>
  <c r="CI14" i="5"/>
  <c r="CH14" i="5"/>
  <c r="CG14" i="5"/>
  <c r="CF14" i="5"/>
  <c r="CL14" i="5" s="1"/>
  <c r="CK13" i="5"/>
  <c r="CJ13" i="5"/>
  <c r="CI13" i="5"/>
  <c r="CH13" i="5"/>
  <c r="CG13" i="5"/>
  <c r="CF13" i="5"/>
  <c r="CL13" i="5" s="1"/>
  <c r="CK12" i="5"/>
  <c r="CJ12" i="5"/>
  <c r="CI12" i="5"/>
  <c r="CH12" i="5"/>
  <c r="CG12" i="5"/>
  <c r="CF12" i="5"/>
  <c r="CL12" i="5" s="1"/>
  <c r="CK11" i="5"/>
  <c r="CJ11" i="5"/>
  <c r="CI11" i="5"/>
  <c r="CH11" i="5"/>
  <c r="CG11" i="5"/>
  <c r="CF11" i="5"/>
  <c r="CL11" i="5" s="1"/>
  <c r="CK10" i="5"/>
  <c r="CJ10" i="5"/>
  <c r="CI10" i="5"/>
  <c r="CH10" i="5"/>
  <c r="CG10" i="5"/>
  <c r="CF10" i="5"/>
  <c r="CL10" i="5" s="1"/>
  <c r="CK9" i="5"/>
  <c r="CJ9" i="5"/>
  <c r="CI9" i="5"/>
  <c r="CH9" i="5"/>
  <c r="CG9" i="5"/>
  <c r="CF9" i="5"/>
  <c r="CL9" i="5" s="1"/>
  <c r="CJ8" i="5"/>
  <c r="CI8" i="5"/>
  <c r="CH8" i="5"/>
  <c r="CG8" i="5"/>
  <c r="CF8" i="5"/>
  <c r="CL8" i="5" s="1"/>
  <c r="CJ73" i="3"/>
  <c r="CI73" i="3"/>
  <c r="CH73" i="3"/>
  <c r="CG73" i="3"/>
  <c r="CF73" i="3"/>
  <c r="CJ72" i="3"/>
  <c r="CI72" i="3"/>
  <c r="CH72" i="3"/>
  <c r="CG72" i="3"/>
  <c r="CF72" i="3"/>
  <c r="CJ71" i="3"/>
  <c r="CI71" i="3"/>
  <c r="CH71" i="3"/>
  <c r="CG71" i="3"/>
  <c r="CF71" i="3"/>
  <c r="CJ70" i="3"/>
  <c r="CI70" i="3"/>
  <c r="CH70" i="3"/>
  <c r="CG70" i="3"/>
  <c r="CF70" i="3"/>
  <c r="CJ69" i="3"/>
  <c r="CI69" i="3"/>
  <c r="CH69" i="3"/>
  <c r="CG69" i="3"/>
  <c r="CF69" i="3"/>
  <c r="CJ68" i="3"/>
  <c r="CI68" i="3"/>
  <c r="CH68" i="3"/>
  <c r="CG68" i="3"/>
  <c r="CF68" i="3"/>
  <c r="CJ67" i="3"/>
  <c r="CI67" i="3"/>
  <c r="CH67" i="3"/>
  <c r="CG67" i="3"/>
  <c r="CF67" i="3"/>
  <c r="CJ66" i="3"/>
  <c r="CI66" i="3"/>
  <c r="CH66" i="3"/>
  <c r="CG66" i="3"/>
  <c r="CF66" i="3"/>
  <c r="CJ65" i="3"/>
  <c r="CI65" i="3"/>
  <c r="CH65" i="3"/>
  <c r="CG65" i="3"/>
  <c r="CF65" i="3"/>
  <c r="CJ64" i="3"/>
  <c r="CI64" i="3"/>
  <c r="CH64" i="3"/>
  <c r="CG64" i="3"/>
  <c r="CF64" i="3"/>
  <c r="CJ63" i="3"/>
  <c r="CI63" i="3"/>
  <c r="CH63" i="3"/>
  <c r="CG63" i="3"/>
  <c r="CF63" i="3"/>
  <c r="CJ62" i="3"/>
  <c r="CI62" i="3"/>
  <c r="CH62" i="3"/>
  <c r="CG62" i="3"/>
  <c r="CF62" i="3"/>
  <c r="CJ61" i="3"/>
  <c r="CI61" i="3"/>
  <c r="CH61" i="3"/>
  <c r="CG61" i="3"/>
  <c r="CF61" i="3"/>
  <c r="CJ60" i="3"/>
  <c r="CI60" i="3"/>
  <c r="CH60" i="3"/>
  <c r="CG60" i="3"/>
  <c r="CF60" i="3"/>
  <c r="CJ59" i="3"/>
  <c r="CI59" i="3"/>
  <c r="CH59" i="3"/>
  <c r="CG59" i="3"/>
  <c r="CF59" i="3"/>
  <c r="CJ58" i="3"/>
  <c r="CI58" i="3"/>
  <c r="CH58" i="3"/>
  <c r="CG58" i="3"/>
  <c r="CF58" i="3"/>
  <c r="CJ57" i="3"/>
  <c r="CI57" i="3"/>
  <c r="CH57" i="3"/>
  <c r="CG57" i="3"/>
  <c r="CF57" i="3"/>
  <c r="CJ56" i="3"/>
  <c r="CI56" i="3"/>
  <c r="CH56" i="3"/>
  <c r="CG56" i="3"/>
  <c r="CF56" i="3"/>
  <c r="CJ55" i="3"/>
  <c r="CI55" i="3"/>
  <c r="CH55" i="3"/>
  <c r="CG55" i="3"/>
  <c r="CF55" i="3"/>
  <c r="CJ54" i="3"/>
  <c r="CI54" i="3"/>
  <c r="CH54" i="3"/>
  <c r="CG54" i="3"/>
  <c r="CF54" i="3"/>
  <c r="CJ53" i="3"/>
  <c r="CI53" i="3"/>
  <c r="CH53" i="3"/>
  <c r="CG53" i="3"/>
  <c r="CF53" i="3"/>
  <c r="CJ52" i="3"/>
  <c r="CI52" i="3"/>
  <c r="CH52" i="3"/>
  <c r="CG52" i="3"/>
  <c r="CF52" i="3"/>
  <c r="CJ51" i="3"/>
  <c r="CI51" i="3"/>
  <c r="CH51" i="3"/>
  <c r="CG51" i="3"/>
  <c r="CF51" i="3"/>
  <c r="CJ50" i="3"/>
  <c r="CI50" i="3"/>
  <c r="CH50" i="3"/>
  <c r="CG50" i="3"/>
  <c r="CF50" i="3"/>
  <c r="CJ49" i="3"/>
  <c r="CI49" i="3"/>
  <c r="CH49" i="3"/>
  <c r="CG49" i="3"/>
  <c r="CF49" i="3"/>
  <c r="CJ48" i="3"/>
  <c r="CI48" i="3"/>
  <c r="CH48" i="3"/>
  <c r="CG48" i="3"/>
  <c r="CF48" i="3"/>
  <c r="CJ47" i="3"/>
  <c r="CI47" i="3"/>
  <c r="CH47" i="3"/>
  <c r="CG47" i="3"/>
  <c r="CF47" i="3"/>
  <c r="CJ46" i="3"/>
  <c r="CI46" i="3"/>
  <c r="CH46" i="3"/>
  <c r="CG46" i="3"/>
  <c r="CF46" i="3"/>
  <c r="CJ45" i="3"/>
  <c r="CI45" i="3"/>
  <c r="CH45" i="3"/>
  <c r="CG45" i="3"/>
  <c r="CF45" i="3"/>
  <c r="CJ44" i="3"/>
  <c r="CI44" i="3"/>
  <c r="CH44" i="3"/>
  <c r="CG44" i="3"/>
  <c r="CF44" i="3"/>
  <c r="CJ43" i="3"/>
  <c r="CI43" i="3"/>
  <c r="CH43" i="3"/>
  <c r="CG43" i="3"/>
  <c r="CF43" i="3"/>
  <c r="CJ42" i="3"/>
  <c r="CI42" i="3"/>
  <c r="CH42" i="3"/>
  <c r="CG42" i="3"/>
  <c r="CF42" i="3"/>
  <c r="CJ41" i="3"/>
  <c r="CI41" i="3"/>
  <c r="CH41" i="3"/>
  <c r="CG41" i="3"/>
  <c r="CF41" i="3"/>
  <c r="CJ40" i="3"/>
  <c r="CI40" i="3"/>
  <c r="CH40" i="3"/>
  <c r="CG40" i="3"/>
  <c r="CF40" i="3"/>
  <c r="CJ39" i="3"/>
  <c r="CI39" i="3"/>
  <c r="CH39" i="3"/>
  <c r="CG39" i="3"/>
  <c r="CF39" i="3"/>
  <c r="CJ38" i="3"/>
  <c r="CI38" i="3"/>
  <c r="CH38" i="3"/>
  <c r="CG38" i="3"/>
  <c r="CF38" i="3"/>
  <c r="CJ37" i="3"/>
  <c r="CI37" i="3"/>
  <c r="CH37" i="3"/>
  <c r="CG37" i="3"/>
  <c r="CF37" i="3"/>
  <c r="CJ36" i="3"/>
  <c r="CI36" i="3"/>
  <c r="CH36" i="3"/>
  <c r="CG36" i="3"/>
  <c r="CF36" i="3"/>
  <c r="CJ35" i="3"/>
  <c r="CI35" i="3"/>
  <c r="CH35" i="3"/>
  <c r="CG35" i="3"/>
  <c r="CF35" i="3"/>
  <c r="CJ34" i="3"/>
  <c r="CI34" i="3"/>
  <c r="CH34" i="3"/>
  <c r="CG34" i="3"/>
  <c r="CF34" i="3"/>
  <c r="CJ33" i="3"/>
  <c r="CI33" i="3"/>
  <c r="CH33" i="3"/>
  <c r="CG33" i="3"/>
  <c r="CF33" i="3"/>
  <c r="CJ32" i="3"/>
  <c r="CI32" i="3"/>
  <c r="CH32" i="3"/>
  <c r="CG32" i="3"/>
  <c r="CF32" i="3"/>
  <c r="CJ31" i="3"/>
  <c r="CI31" i="3"/>
  <c r="CH31" i="3"/>
  <c r="CG31" i="3"/>
  <c r="CF31" i="3"/>
  <c r="CJ30" i="3"/>
  <c r="CI30" i="3"/>
  <c r="CH30" i="3"/>
  <c r="CG30" i="3"/>
  <c r="CF30" i="3"/>
  <c r="CJ29" i="3"/>
  <c r="CI29" i="3"/>
  <c r="CH29" i="3"/>
  <c r="CG29" i="3"/>
  <c r="CF29" i="3"/>
  <c r="CJ28" i="3"/>
  <c r="CI28" i="3"/>
  <c r="CH28" i="3"/>
  <c r="CG28" i="3"/>
  <c r="CF28" i="3"/>
  <c r="CJ27" i="3"/>
  <c r="CI27" i="3"/>
  <c r="CH27" i="3"/>
  <c r="CG27" i="3"/>
  <c r="CF27" i="3"/>
  <c r="CJ26" i="3"/>
  <c r="CI26" i="3"/>
  <c r="CH26" i="3"/>
  <c r="CG26" i="3"/>
  <c r="CF26" i="3"/>
  <c r="CJ25" i="3"/>
  <c r="CI25" i="3"/>
  <c r="CH25" i="3"/>
  <c r="CG25" i="3"/>
  <c r="CF25" i="3"/>
  <c r="CE10" i="3"/>
  <c r="CK10" i="3" s="1"/>
  <c r="CE11" i="3"/>
  <c r="CK11" i="3" s="1"/>
  <c r="CE12" i="3"/>
  <c r="CK12" i="3" s="1"/>
  <c r="CE13" i="3"/>
  <c r="CK13" i="3" s="1"/>
  <c r="CE14" i="3"/>
  <c r="CK14" i="3" s="1"/>
  <c r="CE15" i="3"/>
  <c r="CK15" i="3" s="1"/>
  <c r="CE16" i="3"/>
  <c r="CK16" i="3" s="1"/>
  <c r="CE17" i="3"/>
  <c r="CK17" i="3" s="1"/>
  <c r="CE18" i="3"/>
  <c r="CK18" i="3" s="1"/>
  <c r="CE19" i="3"/>
  <c r="CK19" i="3" s="1"/>
  <c r="CE20" i="3"/>
  <c r="CK20" i="3" s="1"/>
  <c r="CE21" i="3"/>
  <c r="CK21" i="3" s="1"/>
  <c r="CE22" i="3"/>
  <c r="CK22" i="3" s="1"/>
  <c r="CE23" i="3"/>
  <c r="CK23" i="3" s="1"/>
  <c r="CE24" i="3"/>
  <c r="CK24" i="3" s="1"/>
  <c r="CE25" i="3"/>
  <c r="CK25" i="3" s="1"/>
  <c r="CE26" i="3"/>
  <c r="CK26" i="3" s="1"/>
  <c r="CE27" i="3"/>
  <c r="CK27" i="3" s="1"/>
  <c r="CE28" i="3"/>
  <c r="CK28" i="3" s="1"/>
  <c r="CE29" i="3"/>
  <c r="CK29" i="3" s="1"/>
  <c r="CE30" i="3"/>
  <c r="CK30" i="3" s="1"/>
  <c r="CE31" i="3"/>
  <c r="CK31" i="3" s="1"/>
  <c r="CE32" i="3"/>
  <c r="CK32" i="3" s="1"/>
  <c r="CE33" i="3"/>
  <c r="CK33" i="3" s="1"/>
  <c r="CE34" i="3"/>
  <c r="CK34" i="3" s="1"/>
  <c r="CE35" i="3"/>
  <c r="CK35" i="3" s="1"/>
  <c r="CE36" i="3"/>
  <c r="CK36" i="3" s="1"/>
  <c r="CE37" i="3"/>
  <c r="CK37" i="3" s="1"/>
  <c r="CE38" i="3"/>
  <c r="CK38" i="3" s="1"/>
  <c r="CE39" i="3"/>
  <c r="CK39" i="3" s="1"/>
  <c r="CE40" i="3"/>
  <c r="CK40" i="3" s="1"/>
  <c r="CE41" i="3"/>
  <c r="CK41" i="3" s="1"/>
  <c r="CE42" i="3"/>
  <c r="CK42" i="3" s="1"/>
  <c r="CE43" i="3"/>
  <c r="CK43" i="3" s="1"/>
  <c r="CE44" i="3"/>
  <c r="CK44" i="3" s="1"/>
  <c r="CE45" i="3"/>
  <c r="CK45" i="3" s="1"/>
  <c r="CE46" i="3"/>
  <c r="CK46" i="3" s="1"/>
  <c r="CE47" i="3"/>
  <c r="CK47" i="3" s="1"/>
  <c r="CE48" i="3"/>
  <c r="CK48" i="3" s="1"/>
  <c r="CE49" i="3"/>
  <c r="CK49" i="3" s="1"/>
  <c r="CE50" i="3"/>
  <c r="CK50" i="3" s="1"/>
  <c r="CE51" i="3"/>
  <c r="CK51" i="3" s="1"/>
  <c r="CE52" i="3"/>
  <c r="CK52" i="3" s="1"/>
  <c r="CE53" i="3"/>
  <c r="CK53" i="3" s="1"/>
  <c r="CE54" i="3"/>
  <c r="CK54" i="3" s="1"/>
  <c r="CE55" i="3"/>
  <c r="CK55" i="3" s="1"/>
  <c r="CE56" i="3"/>
  <c r="CK56" i="3" s="1"/>
  <c r="CE57" i="3"/>
  <c r="CK57" i="3" s="1"/>
  <c r="CE58" i="3"/>
  <c r="CK58" i="3" s="1"/>
  <c r="CE59" i="3"/>
  <c r="CK59" i="3" s="1"/>
  <c r="CE60" i="3"/>
  <c r="CK60" i="3" s="1"/>
  <c r="CE61" i="3"/>
  <c r="CK61" i="3" s="1"/>
  <c r="CE62" i="3"/>
  <c r="CK62" i="3" s="1"/>
  <c r="CE63" i="3"/>
  <c r="CK63" i="3" s="1"/>
  <c r="CE64" i="3"/>
  <c r="CK64" i="3" s="1"/>
  <c r="CE65" i="3"/>
  <c r="CK65" i="3" s="1"/>
  <c r="CE66" i="3"/>
  <c r="CK66" i="3" s="1"/>
  <c r="CE67" i="3"/>
  <c r="CK67" i="3" s="1"/>
  <c r="CE68" i="3"/>
  <c r="CK68" i="3" s="1"/>
  <c r="CE69" i="3"/>
  <c r="CK69" i="3" s="1"/>
  <c r="CE70" i="3"/>
  <c r="CK70" i="3" s="1"/>
  <c r="CE71" i="3"/>
  <c r="CK71" i="3" s="1"/>
  <c r="CE72" i="3"/>
  <c r="CK72" i="3" s="1"/>
  <c r="CE73" i="3"/>
  <c r="CK73" i="3" s="1"/>
  <c r="CJ24" i="3"/>
  <c r="CI24" i="3"/>
  <c r="CH24" i="3"/>
  <c r="CG24" i="3"/>
  <c r="CF24" i="3"/>
  <c r="CJ23" i="3"/>
  <c r="CI23" i="3"/>
  <c r="CH23" i="3"/>
  <c r="CG23" i="3"/>
  <c r="CF23" i="3"/>
  <c r="CJ22" i="3"/>
  <c r="CI22" i="3"/>
  <c r="CH22" i="3"/>
  <c r="CG22" i="3"/>
  <c r="CF22" i="3"/>
  <c r="CJ21" i="3"/>
  <c r="CI21" i="3"/>
  <c r="CH21" i="3"/>
  <c r="CG21" i="3"/>
  <c r="CF21" i="3"/>
  <c r="CJ20" i="3"/>
  <c r="CI20" i="3"/>
  <c r="CH20" i="3"/>
  <c r="CG20" i="3"/>
  <c r="CF20" i="3"/>
  <c r="CJ19" i="3"/>
  <c r="CI19" i="3"/>
  <c r="CH19" i="3"/>
  <c r="CG19" i="3"/>
  <c r="CF19" i="3"/>
  <c r="CJ18" i="3"/>
  <c r="CI18" i="3"/>
  <c r="CH18" i="3"/>
  <c r="CG18" i="3"/>
  <c r="CF18" i="3"/>
  <c r="CJ17" i="3"/>
  <c r="CI17" i="3"/>
  <c r="CH17" i="3"/>
  <c r="CG17" i="3"/>
  <c r="CF17" i="3"/>
  <c r="CJ16" i="3"/>
  <c r="CI16" i="3"/>
  <c r="CH16" i="3"/>
  <c r="CG16" i="3"/>
  <c r="CF16" i="3"/>
  <c r="CJ15" i="3"/>
  <c r="CI15" i="3"/>
  <c r="CH15" i="3"/>
  <c r="CG15" i="3"/>
  <c r="CF15" i="3"/>
  <c r="CJ14" i="3"/>
  <c r="CI14" i="3"/>
  <c r="CH14" i="3"/>
  <c r="CG14" i="3"/>
  <c r="CF14" i="3"/>
  <c r="CJ13" i="3"/>
  <c r="CI13" i="3"/>
  <c r="CH13" i="3"/>
  <c r="CG13" i="3"/>
  <c r="CF13" i="3"/>
  <c r="CJ12" i="3"/>
  <c r="CI12" i="3"/>
  <c r="CH12" i="3"/>
  <c r="CG12" i="3"/>
  <c r="CF12" i="3"/>
  <c r="CJ11" i="3"/>
  <c r="CI11" i="3"/>
  <c r="CH11" i="3"/>
  <c r="CG11" i="3"/>
  <c r="CF11" i="3"/>
  <c r="CJ10" i="3"/>
  <c r="CI10" i="3"/>
  <c r="CH10" i="3"/>
  <c r="CG10" i="3"/>
  <c r="CF10" i="3"/>
  <c r="CJ9" i="3"/>
  <c r="CI9" i="3"/>
  <c r="CH9" i="3"/>
  <c r="CG9" i="3"/>
  <c r="CF9" i="3"/>
  <c r="CE9" i="3"/>
  <c r="CK9" i="3" s="1"/>
  <c r="CI10" i="1"/>
  <c r="CI11" i="1"/>
  <c r="CI12" i="1"/>
  <c r="CI13" i="1"/>
  <c r="CI14" i="1"/>
  <c r="CI15" i="1"/>
  <c r="CI16" i="1"/>
  <c r="CI17" i="1"/>
  <c r="CI18" i="1"/>
  <c r="CI19" i="1"/>
  <c r="CI20" i="1"/>
  <c r="CI21" i="1"/>
  <c r="CI22" i="1"/>
  <c r="CI23" i="1"/>
  <c r="CI24" i="1"/>
  <c r="CH10" i="1"/>
  <c r="CH11" i="1"/>
  <c r="CH12" i="1"/>
  <c r="CH13" i="1"/>
  <c r="CH14" i="1"/>
  <c r="CH15" i="1"/>
  <c r="CH16" i="1"/>
  <c r="CH17" i="1"/>
  <c r="CH18" i="1"/>
  <c r="CH19" i="1"/>
  <c r="CH20" i="1"/>
  <c r="CH21" i="1"/>
  <c r="CH22" i="1"/>
  <c r="CH23" i="1"/>
  <c r="CH24" i="1"/>
  <c r="CH9" i="1"/>
  <c r="CF10" i="1"/>
  <c r="CG10" i="1"/>
  <c r="CF11" i="1"/>
  <c r="CG11" i="1"/>
  <c r="CF12" i="1"/>
  <c r="CG12" i="1"/>
  <c r="CF13" i="1"/>
  <c r="CG13" i="1"/>
  <c r="CF14" i="1"/>
  <c r="CG14" i="1"/>
  <c r="CF15" i="1"/>
  <c r="CG15" i="1"/>
  <c r="CF16" i="1"/>
  <c r="CG16" i="1"/>
  <c r="CF17" i="1"/>
  <c r="CG17" i="1"/>
  <c r="CF18" i="1"/>
  <c r="CG18" i="1"/>
  <c r="CF19" i="1"/>
  <c r="CG19" i="1"/>
  <c r="CF20" i="1"/>
  <c r="CG20" i="1"/>
  <c r="CF21" i="1"/>
  <c r="CG21" i="1"/>
  <c r="CF22" i="1"/>
  <c r="CG22" i="1"/>
  <c r="CF23" i="1"/>
  <c r="CG23" i="1"/>
  <c r="CF24" i="1"/>
  <c r="CG24" i="1"/>
  <c r="CG9" i="1"/>
  <c r="CF9" i="1"/>
  <c r="CE10" i="1"/>
  <c r="CE11" i="1"/>
  <c r="CE12" i="1"/>
  <c r="CE13" i="1"/>
  <c r="CE14" i="1"/>
  <c r="CE15" i="1"/>
  <c r="CE16" i="1"/>
  <c r="CE17" i="1"/>
  <c r="CE18" i="1"/>
  <c r="CE19" i="1"/>
  <c r="CE20" i="1"/>
  <c r="CE21" i="1"/>
  <c r="CE22" i="1"/>
  <c r="CE23" i="1"/>
  <c r="CE24" i="1"/>
  <c r="CE9" i="1"/>
  <c r="CD10" i="1"/>
  <c r="CJ10" i="1" s="1"/>
  <c r="CD11" i="1"/>
  <c r="CJ11" i="1" s="1"/>
  <c r="CD12" i="1"/>
  <c r="CJ12" i="1" s="1"/>
  <c r="CD13" i="1"/>
  <c r="CJ13" i="1" s="1"/>
  <c r="CD14" i="1"/>
  <c r="CJ14" i="1" s="1"/>
  <c r="CD15" i="1"/>
  <c r="CJ15" i="1" s="1"/>
  <c r="CD16" i="1"/>
  <c r="CJ16" i="1" s="1"/>
  <c r="CD17" i="1"/>
  <c r="CJ17" i="1" s="1"/>
  <c r="CD18" i="1"/>
  <c r="CJ18" i="1" s="1"/>
  <c r="CD19" i="1"/>
  <c r="CJ19" i="1" s="1"/>
  <c r="CD20" i="1"/>
  <c r="CJ20" i="1" s="1"/>
  <c r="CD21" i="1"/>
  <c r="CJ21" i="1" s="1"/>
  <c r="CD22" i="1"/>
  <c r="CJ22" i="1" s="1"/>
  <c r="CD23" i="1"/>
  <c r="CJ23" i="1" s="1"/>
  <c r="CD24" i="1"/>
  <c r="CJ24" i="1" s="1"/>
  <c r="CD9" i="1"/>
  <c r="CJ9" i="1" s="1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U6" i="4"/>
  <c r="V6" i="4"/>
  <c r="W6" i="4"/>
  <c r="X6" i="4"/>
  <c r="Y6" i="4"/>
  <c r="Z6" i="4"/>
  <c r="AA6" i="4"/>
  <c r="AB6" i="4"/>
  <c r="AC6" i="4"/>
  <c r="AD6" i="4"/>
  <c r="AE6" i="4"/>
  <c r="AF6" i="4"/>
  <c r="AG6" i="4"/>
  <c r="AH6" i="4"/>
  <c r="AI6" i="4"/>
  <c r="AJ6" i="4"/>
  <c r="AK6" i="4"/>
  <c r="AL6" i="4"/>
  <c r="AM6" i="4"/>
  <c r="AN6" i="4"/>
  <c r="AO6" i="4"/>
  <c r="AP6" i="4"/>
  <c r="AQ6" i="4"/>
  <c r="AR6" i="4"/>
  <c r="AS6" i="4"/>
  <c r="AT6" i="4"/>
  <c r="AU6" i="4"/>
  <c r="AV6" i="4"/>
  <c r="AW6" i="4"/>
  <c r="AX6" i="4"/>
  <c r="AY6" i="4"/>
  <c r="AZ6" i="4"/>
  <c r="BA6" i="4"/>
  <c r="BB6" i="4"/>
  <c r="BC6" i="4"/>
  <c r="BD6" i="4"/>
  <c r="BE6" i="4"/>
  <c r="BF6" i="4"/>
  <c r="BG6" i="4"/>
  <c r="BH6" i="4"/>
  <c r="BI6" i="4"/>
  <c r="BJ6" i="4"/>
  <c r="BK6" i="4"/>
  <c r="BL6" i="4"/>
  <c r="BM6" i="4"/>
  <c r="BN6" i="4"/>
  <c r="BO6" i="4"/>
  <c r="BP6" i="4"/>
  <c r="BQ6" i="4"/>
  <c r="BR6" i="4"/>
  <c r="BS6" i="4"/>
  <c r="BT6" i="4"/>
  <c r="BU6" i="4"/>
  <c r="BV6" i="4"/>
  <c r="BW6" i="4"/>
  <c r="BX6" i="4"/>
  <c r="BY6" i="4"/>
  <c r="BZ6" i="4"/>
  <c r="CA6" i="4"/>
  <c r="CB6" i="4"/>
  <c r="CC6" i="4"/>
  <c r="CD6" i="4"/>
  <c r="CE6" i="4"/>
  <c r="CF6" i="4"/>
  <c r="CG6" i="4"/>
  <c r="CH6" i="4"/>
  <c r="CI6" i="4"/>
  <c r="CJ6" i="4"/>
  <c r="C6" i="4"/>
</calcChain>
</file>

<file path=xl/sharedStrings.xml><?xml version="1.0" encoding="utf-8"?>
<sst xmlns="http://schemas.openxmlformats.org/spreadsheetml/2006/main" count="1845" uniqueCount="351">
  <si>
    <t>001m42P</t>
  </si>
  <si>
    <t>039m42P</t>
  </si>
  <si>
    <t>248m42P</t>
  </si>
  <si>
    <t>306m42P</t>
  </si>
  <si>
    <t>329m42P</t>
  </si>
  <si>
    <t>333m42P</t>
  </si>
  <si>
    <t>245m42P</t>
  </si>
  <si>
    <t>304m42P</t>
  </si>
  <si>
    <t>001m14P</t>
  </si>
  <si>
    <t>039m14P</t>
  </si>
  <si>
    <t>245m14P</t>
  </si>
  <si>
    <t>248m14P</t>
  </si>
  <si>
    <t>306m14P</t>
  </si>
  <si>
    <t>333m14P</t>
  </si>
  <si>
    <t>24512hKP</t>
  </si>
  <si>
    <t>24812hKP</t>
  </si>
  <si>
    <t>03924hKP</t>
  </si>
  <si>
    <t>24524hKP</t>
  </si>
  <si>
    <t>24824hKP</t>
  </si>
  <si>
    <t>30424hKP</t>
  </si>
  <si>
    <t>30624hKP</t>
  </si>
  <si>
    <t>32924hKP</t>
  </si>
  <si>
    <t>33324hKP</t>
  </si>
  <si>
    <t>03972hKP</t>
  </si>
  <si>
    <t>24572hKP</t>
  </si>
  <si>
    <t>30472hKP</t>
  </si>
  <si>
    <t>30672hKP</t>
  </si>
  <si>
    <t>32972hKP</t>
  </si>
  <si>
    <t>33372hKP</t>
  </si>
  <si>
    <t>001p14P</t>
  </si>
  <si>
    <t>039p14P</t>
  </si>
  <si>
    <t>245p14P</t>
  </si>
  <si>
    <t>304p14P</t>
  </si>
  <si>
    <t>333p14P</t>
  </si>
  <si>
    <t>001p100P</t>
  </si>
  <si>
    <t>245p100P</t>
  </si>
  <si>
    <t>248p100P</t>
  </si>
  <si>
    <t>306p100P</t>
  </si>
  <si>
    <t>333p100P</t>
  </si>
  <si>
    <t>00112hLP</t>
  </si>
  <si>
    <t>24512hLP</t>
  </si>
  <si>
    <t>24812hLP</t>
  </si>
  <si>
    <t>30612hLP</t>
  </si>
  <si>
    <t>32912hLP</t>
  </si>
  <si>
    <t>33312hLP</t>
  </si>
  <si>
    <t>00124hLP</t>
  </si>
  <si>
    <t>24524hLP</t>
  </si>
  <si>
    <t>30424hLP</t>
  </si>
  <si>
    <t>30624hLP</t>
  </si>
  <si>
    <t>33324hLP</t>
  </si>
  <si>
    <t>00172hLP</t>
  </si>
  <si>
    <t>24572hLP</t>
  </si>
  <si>
    <t>30472hLP</t>
  </si>
  <si>
    <t>30672hLP</t>
  </si>
  <si>
    <t>32972hLP</t>
  </si>
  <si>
    <t>33372hLP</t>
  </si>
  <si>
    <t>001p118P</t>
  </si>
  <si>
    <t>245p118P</t>
  </si>
  <si>
    <t>304p118P</t>
  </si>
  <si>
    <t>306p118P</t>
  </si>
  <si>
    <t>329p118P</t>
  </si>
  <si>
    <t>333p118P</t>
  </si>
  <si>
    <t>001p126P</t>
  </si>
  <si>
    <t>245p126P</t>
  </si>
  <si>
    <t>304p126P</t>
  </si>
  <si>
    <t>306p126P</t>
  </si>
  <si>
    <t>329p126P</t>
  </si>
  <si>
    <t>333p126P</t>
  </si>
  <si>
    <t>Actinobacteria</t>
  </si>
  <si>
    <t>Bacteroidetes</t>
  </si>
  <si>
    <t>Candidatus Saccharibacteria</t>
  </si>
  <si>
    <t>Fibrobacteres</t>
  </si>
  <si>
    <t>Firmicutes</t>
  </si>
  <si>
    <t>Proteobacteria</t>
  </si>
  <si>
    <t>Spirochaetes</t>
  </si>
  <si>
    <t>SR1</t>
  </si>
  <si>
    <t>Tenericutes</t>
  </si>
  <si>
    <t>Unclassified Bacteria</t>
  </si>
  <si>
    <t>Elusimicrobia</t>
  </si>
  <si>
    <t>Chloroflexi</t>
  </si>
  <si>
    <t>Verrucomicrobia</t>
  </si>
  <si>
    <t>Synergistetes</t>
  </si>
  <si>
    <t>Lentisphaerae</t>
  </si>
  <si>
    <t>Fusobacteria</t>
  </si>
  <si>
    <t>12hK</t>
  </si>
  <si>
    <t>24hK</t>
  </si>
  <si>
    <t>72hK</t>
  </si>
  <si>
    <t>p14</t>
  </si>
  <si>
    <t>p100</t>
  </si>
  <si>
    <t>12hL</t>
  </si>
  <si>
    <t>24hL</t>
  </si>
  <si>
    <t>72hL</t>
  </si>
  <si>
    <t>p118</t>
  </si>
  <si>
    <t>p126</t>
  </si>
  <si>
    <t>Phyla Rumen</t>
  </si>
  <si>
    <t>Animal</t>
  </si>
  <si>
    <t>001</t>
  </si>
  <si>
    <t>039</t>
  </si>
  <si>
    <t>248</t>
  </si>
  <si>
    <t>306</t>
  </si>
  <si>
    <t>329</t>
  </si>
  <si>
    <t>333</t>
  </si>
  <si>
    <t>245</t>
  </si>
  <si>
    <t>304</t>
  </si>
  <si>
    <t/>
  </si>
  <si>
    <t>+14</t>
  </si>
  <si>
    <t>+100</t>
  </si>
  <si>
    <t>+118</t>
  </si>
  <si>
    <t>+126</t>
  </si>
  <si>
    <t>12hC</t>
  </si>
  <si>
    <t>24hC</t>
  </si>
  <si>
    <t>72hC</t>
  </si>
  <si>
    <t>Time point</t>
  </si>
  <si>
    <t>ID</t>
  </si>
  <si>
    <t>001m42D</t>
  </si>
  <si>
    <t>333m42D</t>
  </si>
  <si>
    <t>039m42D</t>
  </si>
  <si>
    <t>245m42D</t>
  </si>
  <si>
    <t>248m42D</t>
  </si>
  <si>
    <t>304m42D</t>
  </si>
  <si>
    <t>306m42D</t>
  </si>
  <si>
    <t>329m42D</t>
  </si>
  <si>
    <t>001m14D</t>
  </si>
  <si>
    <t>039m14D</t>
  </si>
  <si>
    <t>245m14D</t>
  </si>
  <si>
    <t>248m14D</t>
  </si>
  <si>
    <t>304m14D</t>
  </si>
  <si>
    <t>306m14D</t>
  </si>
  <si>
    <t>333m14D</t>
  </si>
  <si>
    <t>03912hKD</t>
  </si>
  <si>
    <t>24512hKD</t>
  </si>
  <si>
    <t>30412hKD</t>
  </si>
  <si>
    <t>32912hKD</t>
  </si>
  <si>
    <t>33312hKD</t>
  </si>
  <si>
    <t>00124hKD</t>
  </si>
  <si>
    <t>03924hKD</t>
  </si>
  <si>
    <t>24524hKD</t>
  </si>
  <si>
    <t>30424hKD</t>
  </si>
  <si>
    <t>30624hKD</t>
  </si>
  <si>
    <t>32924hKD</t>
  </si>
  <si>
    <t>33324hKD</t>
  </si>
  <si>
    <t>03972hKD</t>
  </si>
  <si>
    <t>24572hKD</t>
  </si>
  <si>
    <t>30472hKD</t>
  </si>
  <si>
    <t>30672hKD</t>
  </si>
  <si>
    <t>33372hKD</t>
  </si>
  <si>
    <t>001p14D</t>
  </si>
  <si>
    <t>039p14D</t>
  </si>
  <si>
    <t>245p14D</t>
  </si>
  <si>
    <t>304p14D</t>
  </si>
  <si>
    <t>333p14D</t>
  </si>
  <si>
    <t>001p100D</t>
  </si>
  <si>
    <t>245p100D</t>
  </si>
  <si>
    <t>248p100D</t>
  </si>
  <si>
    <t>304p100D</t>
  </si>
  <si>
    <t>306p100D</t>
  </si>
  <si>
    <t>329p100D</t>
  </si>
  <si>
    <t>333p100D</t>
  </si>
  <si>
    <t>00112hLD</t>
  </si>
  <si>
    <t>24512hLD</t>
  </si>
  <si>
    <t>24812hLD</t>
  </si>
  <si>
    <t>30412hLD</t>
  </si>
  <si>
    <t>30612hLD</t>
  </si>
  <si>
    <t>32912hLD</t>
  </si>
  <si>
    <t>33312hLD</t>
  </si>
  <si>
    <t>00124hLD</t>
  </si>
  <si>
    <t>24524hLD</t>
  </si>
  <si>
    <t>30424hLD</t>
  </si>
  <si>
    <t>30624hLD</t>
  </si>
  <si>
    <t>32924hLD</t>
  </si>
  <si>
    <t>33324hLD</t>
  </si>
  <si>
    <t>00172hLD</t>
  </si>
  <si>
    <t>24572hLD</t>
  </si>
  <si>
    <t>30472hLD</t>
  </si>
  <si>
    <t>30672hLD</t>
  </si>
  <si>
    <t>32972hLD</t>
  </si>
  <si>
    <t>33372hLD</t>
  </si>
  <si>
    <t>001p118D</t>
  </si>
  <si>
    <t>245p118D</t>
  </si>
  <si>
    <t>304p118D</t>
  </si>
  <si>
    <t>306p118D</t>
  </si>
  <si>
    <t>329p118D</t>
  </si>
  <si>
    <t>333p118D</t>
  </si>
  <si>
    <t>001p126D</t>
  </si>
  <si>
    <t>245p126D</t>
  </si>
  <si>
    <t>304p126D</t>
  </si>
  <si>
    <t>306p126D</t>
  </si>
  <si>
    <t>329p126D</t>
  </si>
  <si>
    <t>333p126D</t>
  </si>
  <si>
    <t>Phyla Duodenum</t>
  </si>
  <si>
    <t>Phylum</t>
  </si>
  <si>
    <t>3924hKP</t>
  </si>
  <si>
    <t>Bifidobacteriaceae</t>
  </si>
  <si>
    <t>Coriobacteriaceae</t>
  </si>
  <si>
    <t>Prevotellaceae</t>
  </si>
  <si>
    <t>Unclassified Bacteroidales</t>
  </si>
  <si>
    <t>Unclassified Bacteroidetes</t>
  </si>
  <si>
    <t>Unclassified Bacteroidia</t>
  </si>
  <si>
    <t>Saccharibacteria_genera_incertae_sedis</t>
  </si>
  <si>
    <t>Fibrobacteraceae</t>
  </si>
  <si>
    <t>Acidaminococcaceae</t>
  </si>
  <si>
    <t>Clostridiaceae 1</t>
  </si>
  <si>
    <t>Erysipelotrichaceae</t>
  </si>
  <si>
    <t>Lachnospiraceae</t>
  </si>
  <si>
    <t>Ruminococcaceae</t>
  </si>
  <si>
    <t>Unclassified Clostridiales</t>
  </si>
  <si>
    <t>Unclassified Firmicutes</t>
  </si>
  <si>
    <t>Veillonellaceae</t>
  </si>
  <si>
    <t>Succinivibrionaceae</t>
  </si>
  <si>
    <t>Unclassified Gammaproteobacteria</t>
  </si>
  <si>
    <t>Unclassified Proteobacteria</t>
  </si>
  <si>
    <t>Spirochaetaceae</t>
  </si>
  <si>
    <t>SR1_genera_incertae_sedis</t>
  </si>
  <si>
    <t>Anaeroplasmataceae</t>
  </si>
  <si>
    <t>Unclassified Clostridia</t>
  </si>
  <si>
    <t>Unclassified Betaproteobacteria</t>
  </si>
  <si>
    <t>Unclassified Saccharibacteria_genera_incertae_sedis</t>
  </si>
  <si>
    <t>Unclassified Selenomonadales</t>
  </si>
  <si>
    <t>Unclassified Elusimicrobia</t>
  </si>
  <si>
    <t>Streptococcaceae</t>
  </si>
  <si>
    <t>Clostridiales_Incertae Sedis XIII</t>
  </si>
  <si>
    <t>Unclassified Spirochaetales</t>
  </si>
  <si>
    <t>Unclassified Anaeroplasmatales</t>
  </si>
  <si>
    <t>Comamonadaceae</t>
  </si>
  <si>
    <t>Unclassified Alphaproteobacteria</t>
  </si>
  <si>
    <t>Desulfobulbaceae</t>
  </si>
  <si>
    <t>Unclassified Mollicutes</t>
  </si>
  <si>
    <t>Porphyromonadaceae</t>
  </si>
  <si>
    <t>Unclassified SR1_genera_incertae_sedis</t>
  </si>
  <si>
    <t>Unclassified Erysipelotrichales</t>
  </si>
  <si>
    <t>Lactobacillaceae</t>
  </si>
  <si>
    <t>Unclassified Spirochaetia</t>
  </si>
  <si>
    <t>Anaerolineaceae</t>
  </si>
  <si>
    <t>Campylobacteraceae</t>
  </si>
  <si>
    <t>Marinilabiliaceae</t>
  </si>
  <si>
    <t>Unclassified Burkholderiales</t>
  </si>
  <si>
    <t>Eubacteriaceae</t>
  </si>
  <si>
    <t>Leuconostocaceae</t>
  </si>
  <si>
    <t>Subdivision5_genera_incertae_sedis</t>
  </si>
  <si>
    <t>Actinomycetaceae</t>
  </si>
  <si>
    <t>Synergistaceae</t>
  </si>
  <si>
    <t>Unclassified Deltaproteobacteria</t>
  </si>
  <si>
    <t>Unclassified Actinomycetales</t>
  </si>
  <si>
    <t>Corynebacteriaceae</t>
  </si>
  <si>
    <t>Bacteroidaceae</t>
  </si>
  <si>
    <t>Enterococcaceae</t>
  </si>
  <si>
    <t>Unclassified Lentisphaerae</t>
  </si>
  <si>
    <t>Neisseriaceae</t>
  </si>
  <si>
    <t>Peptostreptococcaceae</t>
  </si>
  <si>
    <t>Unclassified Coriobacteriales</t>
  </si>
  <si>
    <t>Acetobacteraceae</t>
  </si>
  <si>
    <t>Clostridiales_Incertae Sedis XI</t>
  </si>
  <si>
    <t>Enterobacteriaceae</t>
  </si>
  <si>
    <t>Fusobacteriaceae</t>
  </si>
  <si>
    <t>Pseudomonadaceae</t>
  </si>
  <si>
    <t>Unclassified Actinobacteria</t>
  </si>
  <si>
    <t>Family</t>
  </si>
  <si>
    <t>Bifidobacterium</t>
  </si>
  <si>
    <t>Pseudoscardovia</t>
  </si>
  <si>
    <t>Olsenella</t>
  </si>
  <si>
    <t>Prevotella</t>
  </si>
  <si>
    <t>Unclassified Prevotellaceae</t>
  </si>
  <si>
    <t>Fibrobacter</t>
  </si>
  <si>
    <t>Succiniclasticum</t>
  </si>
  <si>
    <t>Unclassified Clostridiaceae 1</t>
  </si>
  <si>
    <t>Sharpea</t>
  </si>
  <si>
    <t>Unclassified Lachnospiraceae</t>
  </si>
  <si>
    <t>Unclassified Ruminococcaceae</t>
  </si>
  <si>
    <t>Ruminobacter</t>
  </si>
  <si>
    <t>Treponema</t>
  </si>
  <si>
    <t>Unclassified Coriobacteriaceae</t>
  </si>
  <si>
    <t>Butyrivibrio</t>
  </si>
  <si>
    <t>Catenisphaera</t>
  </si>
  <si>
    <t>Anaeroplasma</t>
  </si>
  <si>
    <t>Ruminococcus</t>
  </si>
  <si>
    <t>Asteroleplasma</t>
  </si>
  <si>
    <t>Syntrophococcus</t>
  </si>
  <si>
    <t>Succinimonas</t>
  </si>
  <si>
    <t>Unclassified Erysipelotrichaceae</t>
  </si>
  <si>
    <t>Schwartzia</t>
  </si>
  <si>
    <t>Unclassified Succinivibrionaceae</t>
  </si>
  <si>
    <t>Dialister</t>
  </si>
  <si>
    <t>Lachnospiracea_incertae_sedis</t>
  </si>
  <si>
    <t>Succinivibrio</t>
  </si>
  <si>
    <t>Unclassified Veillonellaceae</t>
  </si>
  <si>
    <t>Unclassified Anaeroplasmataceae</t>
  </si>
  <si>
    <t>Selenomonas</t>
  </si>
  <si>
    <t>Unclassified Clostridiales_Incertae Sedis XIII</t>
  </si>
  <si>
    <t>Pseudobutyrivibrio</t>
  </si>
  <si>
    <t>Anaerovibrio</t>
  </si>
  <si>
    <t>Megasphaera</t>
  </si>
  <si>
    <t>Unclassified Streptococcaceae</t>
  </si>
  <si>
    <t>Streptococcus</t>
  </si>
  <si>
    <t>Clostridium sensu stricto</t>
  </si>
  <si>
    <t>Lampropedia</t>
  </si>
  <si>
    <t>Unclassified Desulfobulbaceae</t>
  </si>
  <si>
    <t>Unclassified Spirochaetaceae</t>
  </si>
  <si>
    <t>Eisenbergiella</t>
  </si>
  <si>
    <t>Roseburia</t>
  </si>
  <si>
    <t>Unclassified Porphyromonadaceae</t>
  </si>
  <si>
    <t>Acidaminococcus</t>
  </si>
  <si>
    <t>Denitrobacterium</t>
  </si>
  <si>
    <t>Unclassified Acidaminococcaceae</t>
  </si>
  <si>
    <t>Lactobacillus</t>
  </si>
  <si>
    <t>Unclassified Anaerolineaceae</t>
  </si>
  <si>
    <t>Campylobacter</t>
  </si>
  <si>
    <t>Unclassified Marinilabiliaceae</t>
  </si>
  <si>
    <t>Anaerovorax</t>
  </si>
  <si>
    <t>Allisonella</t>
  </si>
  <si>
    <t>Unclassified Eubacteriaceae</t>
  </si>
  <si>
    <t>Weissella</t>
  </si>
  <si>
    <t>Unclassified Subdivision5_genera_incertae_sedis</t>
  </si>
  <si>
    <t>Unclassified Actinomycetaceae</t>
  </si>
  <si>
    <t>Unclassified Synergistaceae</t>
  </si>
  <si>
    <t>Corynebacterium</t>
  </si>
  <si>
    <t>Bacteroides</t>
  </si>
  <si>
    <t>Bavariicoccus</t>
  </si>
  <si>
    <t>Unclassified Neisseriaceae</t>
  </si>
  <si>
    <t>Unclassified Peptostreptococcaceae</t>
  </si>
  <si>
    <t>Turicibacter</t>
  </si>
  <si>
    <t>Anaerofustis</t>
  </si>
  <si>
    <t>Enterococcus</t>
  </si>
  <si>
    <t>Fusobacterium</t>
  </si>
  <si>
    <t>Peptostreptococcus</t>
  </si>
  <si>
    <t>Porphyromonas</t>
  </si>
  <si>
    <t>Pseudomonas</t>
  </si>
  <si>
    <t>Romboutsia</t>
  </si>
  <si>
    <t>Unclassified Acetobacteraceae</t>
  </si>
  <si>
    <t>Unclassified Bifidobacteriaceae</t>
  </si>
  <si>
    <t>Unclassified Clostridiales_Incertae Sedis XI</t>
  </si>
  <si>
    <t>Unclassified Enterobacteriaceae</t>
  </si>
  <si>
    <t>Genera Duodenum</t>
  </si>
  <si>
    <t>Families Duodennum</t>
  </si>
  <si>
    <t>Families Rumen</t>
  </si>
  <si>
    <t>Families</t>
  </si>
  <si>
    <t>Phyla</t>
  </si>
  <si>
    <t>392</t>
  </si>
  <si>
    <t>Genera</t>
  </si>
  <si>
    <t>Standard deviation</t>
  </si>
  <si>
    <t>Average</t>
  </si>
  <si>
    <t>Min</t>
  </si>
  <si>
    <t>Max</t>
  </si>
  <si>
    <t>Variance</t>
  </si>
  <si>
    <t>Summary statistics</t>
  </si>
  <si>
    <t>N</t>
  </si>
  <si>
    <t>Standard error</t>
  </si>
  <si>
    <t>Genera rumen</t>
  </si>
  <si>
    <t>Supplementary Data 2</t>
  </si>
  <si>
    <t>Relative abundance (%) irrespective of timepoints.</t>
  </si>
  <si>
    <t>Relative abundance (%) of famililies on animal individual level and at varying time points.</t>
  </si>
  <si>
    <t>Relative abundance (%) of genera on animal individual level and at varying time points.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</si>
</sst>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u/>
      <sz val="11"/>
      <color theme="1"/>
      <name val="Arial"/>
      <family val="2"/>
    </font>
    <font>
      <b/>
      <u/>
      <sz val="11"/>
      <name val="Arial"/>
      <family val="2"/>
    </font>
    <font>
      <i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54">
    <xf numFmtId="0" fontId="0" fillId="0" borderId="0" xfId="0"/>
    <xf numFmtId="0" fontId="4" fillId="0" borderId="0" xfId="1" applyFont="1" applyFill="1"/>
    <xf numFmtId="0" fontId="2" fillId="0" borderId="0" xfId="0" applyFont="1" applyAlignment="1">
      <alignment horizontal="center"/>
    </xf>
    <xf numFmtId="0" fontId="4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1" applyFont="1" applyFill="1"/>
    <xf numFmtId="0" fontId="2" fillId="0" borderId="0" xfId="1" applyFont="1" applyAlignment="1">
      <alignment horizontal="center"/>
    </xf>
    <xf numFmtId="0" fontId="2" fillId="0" borderId="0" xfId="1" quotePrefix="1" applyFont="1" applyAlignment="1">
      <alignment horizontal="center"/>
    </xf>
    <xf numFmtId="164" fontId="4" fillId="0" borderId="0" xfId="1" applyNumberFormat="1" applyFont="1" applyFill="1"/>
    <xf numFmtId="0" fontId="1" fillId="0" borderId="0" xfId="1" applyFont="1"/>
    <xf numFmtId="164" fontId="4" fillId="0" borderId="0" xfId="1" applyNumberFormat="1" applyFont="1" applyFill="1" applyAlignment="1">
      <alignment vertical="center"/>
    </xf>
    <xf numFmtId="0" fontId="0" fillId="0" borderId="0" xfId="1" applyFont="1"/>
    <xf numFmtId="0" fontId="5" fillId="0" borderId="0" xfId="1" applyFont="1" applyFill="1" applyAlignment="1">
      <alignment horizontal="center"/>
    </xf>
    <xf numFmtId="0" fontId="0" fillId="0" borderId="0" xfId="0" applyFont="1"/>
    <xf numFmtId="164" fontId="0" fillId="0" borderId="0" xfId="1" applyNumberFormat="1" applyFont="1"/>
    <xf numFmtId="0" fontId="2" fillId="0" borderId="0" xfId="0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quotePrefix="1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5" fillId="0" borderId="0" xfId="1" quotePrefix="1" applyFont="1" applyFill="1" applyAlignment="1">
      <alignment horizontal="center" vertical="center"/>
    </xf>
    <xf numFmtId="0" fontId="2" fillId="0" borderId="0" xfId="0" applyFont="1" applyAlignment="1">
      <alignment horizontal="left"/>
    </xf>
    <xf numFmtId="0" fontId="5" fillId="0" borderId="0" xfId="1" applyFont="1" applyFill="1" applyAlignment="1">
      <alignment horizontal="left"/>
    </xf>
    <xf numFmtId="0" fontId="2" fillId="0" borderId="0" xfId="1" applyFont="1" applyAlignment="1">
      <alignment horizontal="left"/>
    </xf>
    <xf numFmtId="0" fontId="7" fillId="0" borderId="0" xfId="1" applyFont="1" applyFill="1"/>
    <xf numFmtId="2" fontId="4" fillId="0" borderId="0" xfId="1" applyNumberFormat="1" applyFont="1" applyFill="1"/>
    <xf numFmtId="0" fontId="8" fillId="0" borderId="0" xfId="1" applyFont="1" applyFill="1"/>
    <xf numFmtId="164" fontId="8" fillId="0" borderId="0" xfId="1" applyNumberFormat="1" applyFont="1" applyFill="1"/>
    <xf numFmtId="164" fontId="8" fillId="0" borderId="0" xfId="1" applyNumberFormat="1" applyFont="1" applyFill="1" applyAlignment="1">
      <alignment horizontal="left" vertical="center"/>
    </xf>
    <xf numFmtId="0" fontId="1" fillId="0" borderId="0" xfId="1" applyFont="1" applyAlignment="1">
      <alignment horizontal="left"/>
    </xf>
    <xf numFmtId="0" fontId="8" fillId="0" borderId="0" xfId="1" applyFont="1" applyFill="1" applyAlignment="1">
      <alignment horizontal="left" vertical="center"/>
    </xf>
    <xf numFmtId="0" fontId="2" fillId="2" borderId="0" xfId="0" applyFont="1" applyFill="1" applyAlignment="1">
      <alignment horizontal="center"/>
    </xf>
    <xf numFmtId="164" fontId="0" fillId="2" borderId="0" xfId="0" applyNumberFormat="1" applyFont="1" applyFill="1"/>
    <xf numFmtId="0" fontId="0" fillId="2" borderId="0" xfId="0" applyFont="1" applyFill="1"/>
    <xf numFmtId="0" fontId="2" fillId="3" borderId="0" xfId="0" applyFont="1" applyFill="1" applyAlignment="1">
      <alignment horizontal="center"/>
    </xf>
    <xf numFmtId="164" fontId="0" fillId="3" borderId="0" xfId="0" applyNumberFormat="1" applyFont="1" applyFill="1"/>
    <xf numFmtId="0" fontId="0" fillId="3" borderId="0" xfId="0" applyFont="1" applyFill="1"/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6" fillId="0" borderId="0" xfId="0" applyFont="1"/>
    <xf numFmtId="0" fontId="2" fillId="0" borderId="0" xfId="1" applyFont="1"/>
    <xf numFmtId="0" fontId="5" fillId="3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/>
    <xf numFmtId="164" fontId="4" fillId="2" borderId="0" xfId="0" applyNumberFormat="1" applyFont="1" applyFill="1"/>
    <xf numFmtId="164" fontId="4" fillId="3" borderId="0" xfId="0" applyNumberFormat="1" applyFont="1" applyFill="1"/>
    <xf numFmtId="0" fontId="5" fillId="3" borderId="0" xfId="0" applyFont="1" applyFill="1" applyAlignment="1">
      <alignment horizontal="center" vertical="center"/>
    </xf>
    <xf numFmtId="0" fontId="5" fillId="3" borderId="0" xfId="0" applyFont="1" applyFill="1"/>
    <xf numFmtId="0" fontId="5" fillId="2" borderId="0" xfId="0" applyFont="1" applyFill="1"/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164" fontId="8" fillId="0" borderId="0" xfId="1" applyNumberFormat="1" applyFont="1" applyFill="1" applyAlignment="1">
      <alignment horizontal="left" vertical="center"/>
    </xf>
    <xf numFmtId="0" fontId="8" fillId="0" borderId="0" xfId="1" applyFont="1" applyFill="1" applyAlignment="1">
      <alignment horizontal="left" vertical="center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J24"/>
  <sheetViews>
    <sheetView tabSelected="1" workbookViewId="0">
      <pane xSplit="1" ySplit="7" topLeftCell="CE8" activePane="bottomRight" state="frozen"/>
      <selection pane="topRight" activeCell="B1" sqref="B1"/>
      <selection pane="bottomLeft" activeCell="A8" sqref="A8"/>
      <selection pane="bottomRight" activeCell="A3" sqref="A3"/>
    </sheetView>
  </sheetViews>
  <sheetFormatPr baseColWidth="10" defaultColWidth="11.19921875" defaultRowHeight="13.8" x14ac:dyDescent="0.25"/>
  <cols>
    <col min="1" max="1" width="24.09765625" style="14" bestFit="1" customWidth="1"/>
    <col min="2" max="81" width="11.19921875" style="14"/>
    <col min="82" max="82" width="17.8984375" style="14" bestFit="1" customWidth="1"/>
    <col min="83" max="87" width="11.19921875" style="14"/>
    <col min="88" max="88" width="13.5" style="14" bestFit="1" customWidth="1"/>
    <col min="89" max="16384" width="11.19921875" style="14"/>
  </cols>
  <sheetData>
    <row r="1" spans="1:88" x14ac:dyDescent="0.25">
      <c r="A1" s="40" t="s">
        <v>347</v>
      </c>
    </row>
    <row r="2" spans="1:88" x14ac:dyDescent="0.25">
      <c r="A2" s="41" t="s">
        <v>94</v>
      </c>
    </row>
    <row r="3" spans="1:88" x14ac:dyDescent="0.25">
      <c r="A3" s="12" t="s">
        <v>348</v>
      </c>
    </row>
    <row r="4" spans="1:88" x14ac:dyDescent="0.25">
      <c r="A4" s="12"/>
    </row>
    <row r="5" spans="1:88" s="2" customFormat="1" x14ac:dyDescent="0.25">
      <c r="A5" s="2" t="s">
        <v>113</v>
      </c>
      <c r="B5" s="7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6</v>
      </c>
      <c r="I5" s="7" t="s">
        <v>7</v>
      </c>
      <c r="J5" s="7"/>
      <c r="K5" s="7" t="s">
        <v>8</v>
      </c>
      <c r="L5" s="7" t="s">
        <v>9</v>
      </c>
      <c r="M5" s="7" t="s">
        <v>10</v>
      </c>
      <c r="N5" s="7" t="s">
        <v>11</v>
      </c>
      <c r="O5" s="7" t="s">
        <v>12</v>
      </c>
      <c r="P5" s="7" t="s">
        <v>13</v>
      </c>
      <c r="Q5" s="7"/>
      <c r="R5" s="7" t="s">
        <v>14</v>
      </c>
      <c r="S5" s="7" t="s">
        <v>15</v>
      </c>
      <c r="T5" s="7"/>
      <c r="U5" s="7" t="s">
        <v>16</v>
      </c>
      <c r="V5" s="7" t="s">
        <v>17</v>
      </c>
      <c r="W5" s="7" t="s">
        <v>18</v>
      </c>
      <c r="X5" s="7" t="s">
        <v>19</v>
      </c>
      <c r="Y5" s="7" t="s">
        <v>20</v>
      </c>
      <c r="Z5" s="7" t="s">
        <v>21</v>
      </c>
      <c r="AA5" s="7" t="s">
        <v>22</v>
      </c>
      <c r="AB5" s="7"/>
      <c r="AC5" s="7" t="s">
        <v>23</v>
      </c>
      <c r="AD5" s="7" t="s">
        <v>24</v>
      </c>
      <c r="AE5" s="7" t="s">
        <v>25</v>
      </c>
      <c r="AF5" s="7" t="s">
        <v>26</v>
      </c>
      <c r="AG5" s="7" t="s">
        <v>27</v>
      </c>
      <c r="AH5" s="7" t="s">
        <v>28</v>
      </c>
      <c r="AI5" s="7"/>
      <c r="AJ5" s="7" t="s">
        <v>29</v>
      </c>
      <c r="AK5" s="7" t="s">
        <v>30</v>
      </c>
      <c r="AL5" s="7" t="s">
        <v>31</v>
      </c>
      <c r="AM5" s="7" t="s">
        <v>32</v>
      </c>
      <c r="AN5" s="7" t="s">
        <v>33</v>
      </c>
      <c r="AO5" s="7"/>
      <c r="AP5" s="7" t="s">
        <v>34</v>
      </c>
      <c r="AQ5" s="7" t="s">
        <v>35</v>
      </c>
      <c r="AR5" s="7" t="s">
        <v>36</v>
      </c>
      <c r="AS5" s="7" t="s">
        <v>37</v>
      </c>
      <c r="AT5" s="7" t="s">
        <v>38</v>
      </c>
      <c r="AU5" s="7"/>
      <c r="AV5" s="7" t="s">
        <v>39</v>
      </c>
      <c r="AW5" s="7" t="s">
        <v>40</v>
      </c>
      <c r="AX5" s="7" t="s">
        <v>41</v>
      </c>
      <c r="AY5" s="7" t="s">
        <v>42</v>
      </c>
      <c r="AZ5" s="7" t="s">
        <v>43</v>
      </c>
      <c r="BA5" s="7" t="s">
        <v>44</v>
      </c>
      <c r="BB5" s="7"/>
      <c r="BC5" s="7" t="s">
        <v>45</v>
      </c>
      <c r="BD5" s="7" t="s">
        <v>46</v>
      </c>
      <c r="BE5" s="7" t="s">
        <v>47</v>
      </c>
      <c r="BF5" s="7" t="s">
        <v>48</v>
      </c>
      <c r="BG5" s="7" t="s">
        <v>49</v>
      </c>
      <c r="BH5" s="7"/>
      <c r="BI5" s="7" t="s">
        <v>50</v>
      </c>
      <c r="BJ5" s="7" t="s">
        <v>51</v>
      </c>
      <c r="BK5" s="7" t="s">
        <v>52</v>
      </c>
      <c r="BL5" s="7" t="s">
        <v>53</v>
      </c>
      <c r="BM5" s="7" t="s">
        <v>54</v>
      </c>
      <c r="BN5" s="7" t="s">
        <v>55</v>
      </c>
      <c r="BO5" s="7"/>
      <c r="BP5" s="7" t="s">
        <v>56</v>
      </c>
      <c r="BQ5" s="7" t="s">
        <v>57</v>
      </c>
      <c r="BR5" s="7" t="s">
        <v>58</v>
      </c>
      <c r="BS5" s="7" t="s">
        <v>59</v>
      </c>
      <c r="BT5" s="7" t="s">
        <v>60</v>
      </c>
      <c r="BU5" s="7" t="s">
        <v>61</v>
      </c>
      <c r="BV5" s="7"/>
      <c r="BW5" s="7" t="s">
        <v>62</v>
      </c>
      <c r="BX5" s="7" t="s">
        <v>63</v>
      </c>
      <c r="BY5" s="7" t="s">
        <v>64</v>
      </c>
      <c r="BZ5" s="7" t="s">
        <v>65</v>
      </c>
      <c r="CA5" s="7" t="s">
        <v>66</v>
      </c>
      <c r="CB5" s="7" t="s">
        <v>67</v>
      </c>
    </row>
    <row r="6" spans="1:88" s="2" customFormat="1" x14ac:dyDescent="0.25">
      <c r="A6" s="7" t="s">
        <v>95</v>
      </c>
      <c r="B6" s="7" t="s">
        <v>96</v>
      </c>
      <c r="C6" s="7" t="s">
        <v>97</v>
      </c>
      <c r="D6" s="7" t="s">
        <v>98</v>
      </c>
      <c r="E6" s="7" t="s">
        <v>99</v>
      </c>
      <c r="F6" s="7" t="s">
        <v>100</v>
      </c>
      <c r="G6" s="7" t="s">
        <v>101</v>
      </c>
      <c r="H6" s="7" t="s">
        <v>102</v>
      </c>
      <c r="I6" s="7" t="s">
        <v>103</v>
      </c>
      <c r="J6" s="7" t="s">
        <v>104</v>
      </c>
      <c r="K6" s="7" t="s">
        <v>96</v>
      </c>
      <c r="L6" s="7" t="s">
        <v>97</v>
      </c>
      <c r="M6" s="7" t="s">
        <v>102</v>
      </c>
      <c r="N6" s="7" t="s">
        <v>98</v>
      </c>
      <c r="O6" s="7" t="s">
        <v>99</v>
      </c>
      <c r="P6" s="7" t="s">
        <v>101</v>
      </c>
      <c r="Q6" s="7" t="s">
        <v>104</v>
      </c>
      <c r="R6" s="7" t="s">
        <v>102</v>
      </c>
      <c r="S6" s="7" t="s">
        <v>98</v>
      </c>
      <c r="T6" s="7" t="s">
        <v>104</v>
      </c>
      <c r="U6" s="7" t="s">
        <v>97</v>
      </c>
      <c r="V6" s="7" t="s">
        <v>102</v>
      </c>
      <c r="W6" s="7" t="s">
        <v>98</v>
      </c>
      <c r="X6" s="7" t="s">
        <v>103</v>
      </c>
      <c r="Y6" s="7" t="s">
        <v>99</v>
      </c>
      <c r="Z6" s="7" t="s">
        <v>100</v>
      </c>
      <c r="AA6" s="7" t="s">
        <v>101</v>
      </c>
      <c r="AB6" s="7" t="s">
        <v>104</v>
      </c>
      <c r="AC6" s="7" t="s">
        <v>97</v>
      </c>
      <c r="AD6" s="7" t="s">
        <v>102</v>
      </c>
      <c r="AE6" s="7" t="s">
        <v>103</v>
      </c>
      <c r="AF6" s="7" t="s">
        <v>99</v>
      </c>
      <c r="AG6" s="7" t="s">
        <v>100</v>
      </c>
      <c r="AH6" s="7" t="s">
        <v>101</v>
      </c>
      <c r="AI6" s="7" t="s">
        <v>104</v>
      </c>
      <c r="AJ6" s="7" t="s">
        <v>96</v>
      </c>
      <c r="AK6" s="7" t="s">
        <v>97</v>
      </c>
      <c r="AL6" s="7" t="s">
        <v>102</v>
      </c>
      <c r="AM6" s="7" t="s">
        <v>103</v>
      </c>
      <c r="AN6" s="7" t="s">
        <v>101</v>
      </c>
      <c r="AO6" s="7" t="s">
        <v>104</v>
      </c>
      <c r="AP6" s="7" t="s">
        <v>96</v>
      </c>
      <c r="AQ6" s="7" t="s">
        <v>102</v>
      </c>
      <c r="AR6" s="7" t="s">
        <v>98</v>
      </c>
      <c r="AS6" s="7" t="s">
        <v>99</v>
      </c>
      <c r="AT6" s="7" t="s">
        <v>101</v>
      </c>
      <c r="AU6" s="7" t="s">
        <v>104</v>
      </c>
      <c r="AV6" s="7" t="s">
        <v>96</v>
      </c>
      <c r="AW6" s="7" t="s">
        <v>102</v>
      </c>
      <c r="AX6" s="7" t="s">
        <v>98</v>
      </c>
      <c r="AY6" s="7" t="s">
        <v>99</v>
      </c>
      <c r="AZ6" s="7" t="s">
        <v>100</v>
      </c>
      <c r="BA6" s="7" t="s">
        <v>101</v>
      </c>
      <c r="BB6" s="7" t="s">
        <v>104</v>
      </c>
      <c r="BC6" s="7" t="s">
        <v>96</v>
      </c>
      <c r="BD6" s="7" t="s">
        <v>102</v>
      </c>
      <c r="BE6" s="7" t="s">
        <v>103</v>
      </c>
      <c r="BF6" s="7" t="s">
        <v>99</v>
      </c>
      <c r="BG6" s="7" t="s">
        <v>101</v>
      </c>
      <c r="BH6" s="7" t="s">
        <v>104</v>
      </c>
      <c r="BI6" s="7" t="s">
        <v>96</v>
      </c>
      <c r="BJ6" s="7" t="s">
        <v>102</v>
      </c>
      <c r="BK6" s="7" t="s">
        <v>103</v>
      </c>
      <c r="BL6" s="7" t="s">
        <v>99</v>
      </c>
      <c r="BM6" s="7" t="s">
        <v>100</v>
      </c>
      <c r="BN6" s="7" t="s">
        <v>101</v>
      </c>
      <c r="BO6" s="7" t="s">
        <v>104</v>
      </c>
      <c r="BP6" s="7" t="s">
        <v>96</v>
      </c>
      <c r="BQ6" s="7" t="s">
        <v>102</v>
      </c>
      <c r="BR6" s="7" t="s">
        <v>103</v>
      </c>
      <c r="BS6" s="7" t="s">
        <v>99</v>
      </c>
      <c r="BT6" s="7" t="s">
        <v>100</v>
      </c>
      <c r="BU6" s="7" t="s">
        <v>101</v>
      </c>
      <c r="BV6" s="7" t="s">
        <v>104</v>
      </c>
      <c r="BW6" s="7" t="s">
        <v>96</v>
      </c>
      <c r="BX6" s="7" t="s">
        <v>102</v>
      </c>
      <c r="BY6" s="7" t="s">
        <v>103</v>
      </c>
      <c r="BZ6" s="7" t="s">
        <v>99</v>
      </c>
      <c r="CA6" s="7" t="s">
        <v>100</v>
      </c>
      <c r="CB6" s="7" t="s">
        <v>101</v>
      </c>
      <c r="CD6" s="50" t="s">
        <v>343</v>
      </c>
      <c r="CE6" s="50"/>
      <c r="CF6" s="50"/>
      <c r="CG6" s="50"/>
      <c r="CH6" s="50"/>
      <c r="CI6" s="50"/>
      <c r="CJ6" s="38"/>
    </row>
    <row r="7" spans="1:88" s="2" customFormat="1" x14ac:dyDescent="0.25">
      <c r="A7" s="7" t="s">
        <v>112</v>
      </c>
      <c r="B7" s="7">
        <v>-42</v>
      </c>
      <c r="C7" s="7">
        <v>-42</v>
      </c>
      <c r="D7" s="7">
        <v>-42</v>
      </c>
      <c r="E7" s="7">
        <v>-42</v>
      </c>
      <c r="F7" s="7">
        <v>-42</v>
      </c>
      <c r="G7" s="7">
        <v>-42</v>
      </c>
      <c r="H7" s="7">
        <v>-42</v>
      </c>
      <c r="I7" s="7">
        <v>-42</v>
      </c>
      <c r="J7" s="7"/>
      <c r="K7" s="7">
        <v>-14</v>
      </c>
      <c r="L7" s="7">
        <v>-14</v>
      </c>
      <c r="M7" s="7">
        <v>-14</v>
      </c>
      <c r="N7" s="7">
        <v>-14</v>
      </c>
      <c r="O7" s="7">
        <v>-14</v>
      </c>
      <c r="P7" s="7">
        <v>-14</v>
      </c>
      <c r="Q7" s="7"/>
      <c r="R7" s="7" t="s">
        <v>109</v>
      </c>
      <c r="S7" s="7" t="s">
        <v>109</v>
      </c>
      <c r="T7" s="7"/>
      <c r="U7" s="7" t="s">
        <v>110</v>
      </c>
      <c r="V7" s="7" t="s">
        <v>110</v>
      </c>
      <c r="W7" s="7" t="s">
        <v>110</v>
      </c>
      <c r="X7" s="7" t="s">
        <v>110</v>
      </c>
      <c r="Y7" s="7" t="s">
        <v>110</v>
      </c>
      <c r="Z7" s="7" t="s">
        <v>110</v>
      </c>
      <c r="AA7" s="7" t="s">
        <v>110</v>
      </c>
      <c r="AB7" s="7"/>
      <c r="AC7" s="7" t="s">
        <v>111</v>
      </c>
      <c r="AD7" s="7" t="s">
        <v>111</v>
      </c>
      <c r="AE7" s="7" t="s">
        <v>111</v>
      </c>
      <c r="AF7" s="7" t="s">
        <v>111</v>
      </c>
      <c r="AG7" s="7" t="s">
        <v>111</v>
      </c>
      <c r="AH7" s="7" t="s">
        <v>111</v>
      </c>
      <c r="AI7" s="7"/>
      <c r="AJ7" s="8" t="s">
        <v>105</v>
      </c>
      <c r="AK7" s="8" t="s">
        <v>105</v>
      </c>
      <c r="AL7" s="8" t="s">
        <v>105</v>
      </c>
      <c r="AM7" s="8" t="s">
        <v>105</v>
      </c>
      <c r="AN7" s="8" t="s">
        <v>105</v>
      </c>
      <c r="AO7" s="7"/>
      <c r="AP7" s="8" t="s">
        <v>106</v>
      </c>
      <c r="AQ7" s="8" t="s">
        <v>106</v>
      </c>
      <c r="AR7" s="8" t="s">
        <v>106</v>
      </c>
      <c r="AS7" s="8" t="s">
        <v>106</v>
      </c>
      <c r="AT7" s="8" t="s">
        <v>106</v>
      </c>
      <c r="AU7" s="7"/>
      <c r="AV7" s="7" t="s">
        <v>89</v>
      </c>
      <c r="AW7" s="7" t="s">
        <v>89</v>
      </c>
      <c r="AX7" s="7" t="s">
        <v>89</v>
      </c>
      <c r="AY7" s="7" t="s">
        <v>89</v>
      </c>
      <c r="AZ7" s="7" t="s">
        <v>89</v>
      </c>
      <c r="BA7" s="7" t="s">
        <v>89</v>
      </c>
      <c r="BB7" s="7"/>
      <c r="BC7" s="7" t="s">
        <v>90</v>
      </c>
      <c r="BD7" s="7" t="s">
        <v>90</v>
      </c>
      <c r="BE7" s="7" t="s">
        <v>90</v>
      </c>
      <c r="BF7" s="7" t="s">
        <v>90</v>
      </c>
      <c r="BG7" s="7" t="s">
        <v>90</v>
      </c>
      <c r="BH7" s="7"/>
      <c r="BI7" s="7" t="s">
        <v>91</v>
      </c>
      <c r="BJ7" s="7" t="s">
        <v>91</v>
      </c>
      <c r="BK7" s="7" t="s">
        <v>91</v>
      </c>
      <c r="BL7" s="7" t="s">
        <v>91</v>
      </c>
      <c r="BM7" s="7" t="s">
        <v>91</v>
      </c>
      <c r="BN7" s="7" t="s">
        <v>91</v>
      </c>
      <c r="BO7" s="7"/>
      <c r="BP7" s="8" t="s">
        <v>107</v>
      </c>
      <c r="BQ7" s="8" t="s">
        <v>107</v>
      </c>
      <c r="BR7" s="8" t="s">
        <v>107</v>
      </c>
      <c r="BS7" s="8" t="s">
        <v>107</v>
      </c>
      <c r="BT7" s="8" t="s">
        <v>107</v>
      </c>
      <c r="BU7" s="8" t="s">
        <v>107</v>
      </c>
      <c r="BV7" s="7"/>
      <c r="BW7" s="8" t="s">
        <v>108</v>
      </c>
      <c r="BX7" s="8" t="s">
        <v>108</v>
      </c>
      <c r="BY7" s="8" t="s">
        <v>108</v>
      </c>
      <c r="BZ7" s="8" t="s">
        <v>108</v>
      </c>
      <c r="CA7" s="8" t="s">
        <v>108</v>
      </c>
      <c r="CB7" s="8" t="s">
        <v>108</v>
      </c>
      <c r="CD7" s="32" t="s">
        <v>338</v>
      </c>
      <c r="CE7" s="32" t="s">
        <v>339</v>
      </c>
      <c r="CF7" s="32" t="s">
        <v>340</v>
      </c>
      <c r="CG7" s="32" t="s">
        <v>341</v>
      </c>
      <c r="CH7" s="32" t="s">
        <v>342</v>
      </c>
      <c r="CI7" s="32" t="s">
        <v>344</v>
      </c>
      <c r="CJ7" s="38" t="s">
        <v>345</v>
      </c>
    </row>
    <row r="8" spans="1:88" s="2" customFormat="1" x14ac:dyDescent="0.25">
      <c r="A8" s="24" t="s">
        <v>335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8"/>
      <c r="AK8" s="8"/>
      <c r="AL8" s="8"/>
      <c r="AM8" s="8"/>
      <c r="AN8" s="8"/>
      <c r="AO8" s="7"/>
      <c r="AP8" s="8"/>
      <c r="AQ8" s="8"/>
      <c r="AR8" s="8"/>
      <c r="AS8" s="8"/>
      <c r="AT8" s="8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8"/>
      <c r="BQ8" s="8"/>
      <c r="BR8" s="8"/>
      <c r="BS8" s="8"/>
      <c r="BT8" s="8"/>
      <c r="BU8" s="8"/>
      <c r="BV8" s="7"/>
      <c r="BW8" s="8"/>
      <c r="BX8" s="8"/>
      <c r="BY8" s="8"/>
      <c r="BZ8" s="8"/>
      <c r="CA8" s="8"/>
      <c r="CB8" s="8"/>
      <c r="CD8" s="32"/>
      <c r="CE8" s="32"/>
      <c r="CF8" s="32"/>
      <c r="CG8" s="32"/>
      <c r="CH8" s="32"/>
      <c r="CI8" s="32"/>
      <c r="CJ8" s="38"/>
    </row>
    <row r="9" spans="1:88" ht="13.8" customHeight="1" x14ac:dyDescent="0.3">
      <c r="A9" s="27" t="s">
        <v>68</v>
      </c>
      <c r="B9" s="15">
        <v>9.5347394540942929</v>
      </c>
      <c r="C9" s="15">
        <v>6.0395077720207242</v>
      </c>
      <c r="D9" s="15">
        <v>0.63344089876897347</v>
      </c>
      <c r="E9" s="15">
        <v>1.2598854649577309</v>
      </c>
      <c r="F9" s="15">
        <v>0.58160407840884609</v>
      </c>
      <c r="G9" s="15">
        <v>4.9002394253790911</v>
      </c>
      <c r="H9" s="15">
        <v>0.62941803040573263</v>
      </c>
      <c r="I9" s="15">
        <v>0.80853259934629274</v>
      </c>
      <c r="J9" s="15"/>
      <c r="K9" s="15">
        <v>8.8600411435057094</v>
      </c>
      <c r="L9" s="15">
        <v>1.9138755980861246</v>
      </c>
      <c r="M9" s="15">
        <v>0.94508616962134773</v>
      </c>
      <c r="N9" s="15">
        <v>1.3486906871431383</v>
      </c>
      <c r="O9" s="15">
        <v>1.4497364115615343</v>
      </c>
      <c r="P9" s="15">
        <v>2.7387996618765849</v>
      </c>
      <c r="Q9" s="15"/>
      <c r="R9" s="15">
        <v>2.721119546327631</v>
      </c>
      <c r="S9" s="15">
        <v>6.7476962186209075</v>
      </c>
      <c r="T9" s="15"/>
      <c r="U9" s="15">
        <v>1.240159603148927</v>
      </c>
      <c r="V9" s="15">
        <v>1.2093805868124934</v>
      </c>
      <c r="W9" s="15">
        <v>1.3085399449035813</v>
      </c>
      <c r="X9" s="15">
        <v>2.3675616835994195</v>
      </c>
      <c r="Y9" s="15">
        <v>2.3827518994391181</v>
      </c>
      <c r="Z9" s="15">
        <v>3.2951498903241534</v>
      </c>
      <c r="AA9" s="15">
        <v>9.0083894925044721</v>
      </c>
      <c r="AB9" s="15"/>
      <c r="AC9" s="15">
        <v>1.1661231346971044</v>
      </c>
      <c r="AD9" s="15">
        <v>44.616803622337756</v>
      </c>
      <c r="AE9" s="15">
        <v>15.874125874125872</v>
      </c>
      <c r="AF9" s="15">
        <v>20.692453340546386</v>
      </c>
      <c r="AG9" s="15">
        <v>15.824878076125344</v>
      </c>
      <c r="AH9" s="15">
        <v>36.747882929728128</v>
      </c>
      <c r="AI9" s="15"/>
      <c r="AJ9" s="15">
        <v>17.786207484442929</v>
      </c>
      <c r="AK9" s="15">
        <v>3.5839892815273826</v>
      </c>
      <c r="AL9" s="15">
        <v>47.276361819090461</v>
      </c>
      <c r="AM9" s="15">
        <v>7.8477487235030168</v>
      </c>
      <c r="AN9" s="15">
        <v>20.168762409000664</v>
      </c>
      <c r="AO9" s="15"/>
      <c r="AP9" s="15">
        <v>12.674166580658477</v>
      </c>
      <c r="AQ9" s="15">
        <v>13.33930170098478</v>
      </c>
      <c r="AR9" s="15">
        <v>7.3688792165397166</v>
      </c>
      <c r="AS9" s="15">
        <v>9.9250724801385601</v>
      </c>
      <c r="AT9" s="15">
        <v>5.2442433115932383</v>
      </c>
      <c r="AU9" s="15"/>
      <c r="AV9" s="15">
        <v>3.222497133546558</v>
      </c>
      <c r="AW9" s="15">
        <v>0.86038883871274419</v>
      </c>
      <c r="AX9" s="15">
        <v>3.6320754716981138</v>
      </c>
      <c r="AY9" s="15">
        <v>10.86431119806652</v>
      </c>
      <c r="AZ9" s="15">
        <v>6.7150438643994352</v>
      </c>
      <c r="BA9" s="15">
        <v>7.8021631838706291</v>
      </c>
      <c r="BB9" s="15"/>
      <c r="BC9" s="15">
        <v>5.0873141867513354</v>
      </c>
      <c r="BD9" s="15">
        <v>0.95423000660938539</v>
      </c>
      <c r="BE9" s="15">
        <v>5.4792935914243852</v>
      </c>
      <c r="BF9" s="15">
        <v>15.884641794460977</v>
      </c>
      <c r="BG9" s="15">
        <v>5.7277628032345005</v>
      </c>
      <c r="BH9" s="15"/>
      <c r="BI9" s="15">
        <v>5.1141815390520051</v>
      </c>
      <c r="BJ9" s="15">
        <v>1.6763754045307442</v>
      </c>
      <c r="BK9" s="15">
        <v>2.8544274759126957</v>
      </c>
      <c r="BL9" s="15">
        <v>10.494977168949768</v>
      </c>
      <c r="BM9" s="15">
        <v>3.9620403321470943</v>
      </c>
      <c r="BN9" s="15">
        <v>2.1874872464596171</v>
      </c>
      <c r="BO9" s="15"/>
      <c r="BP9" s="15">
        <v>9.7151898734177227</v>
      </c>
      <c r="BQ9" s="15">
        <v>1.4257165866316699</v>
      </c>
      <c r="BR9" s="15">
        <v>6.6464127132507596</v>
      </c>
      <c r="BS9" s="15">
        <v>4.0527041811349473</v>
      </c>
      <c r="BT9" s="15">
        <v>4.5537662950510231</v>
      </c>
      <c r="BU9" s="15">
        <v>0.81699863833560271</v>
      </c>
      <c r="BV9" s="15"/>
      <c r="BW9" s="15">
        <v>8.8305205609698092</v>
      </c>
      <c r="BX9" s="15">
        <v>1.837728308895956</v>
      </c>
      <c r="BY9" s="15">
        <v>3.589282503146916</v>
      </c>
      <c r="BZ9" s="15">
        <v>9.8018923713778836</v>
      </c>
      <c r="CA9" s="15">
        <v>8.3833736255166489</v>
      </c>
      <c r="CB9" s="15">
        <v>5.1035911602209936</v>
      </c>
      <c r="CD9" s="33">
        <f>_xlfn.STDEV.P(B9:CB9)</f>
        <v>9.1093836421547216</v>
      </c>
      <c r="CE9" s="33">
        <f>AVERAGE(B9:CB9)</f>
        <v>7.4902607985834289</v>
      </c>
      <c r="CF9" s="33">
        <f>MIN(B9:CB9)</f>
        <v>0.58160407840884609</v>
      </c>
      <c r="CG9" s="33">
        <f>MAX(B9:CB9)</f>
        <v>47.276361819090461</v>
      </c>
      <c r="CH9" s="33">
        <f>_xlfn.VAR.P(B9:CB9)</f>
        <v>82.980870339956027</v>
      </c>
      <c r="CI9" s="34">
        <f>COUNT(B9:CB9)</f>
        <v>68</v>
      </c>
      <c r="CJ9" s="33">
        <f>CD9/SQRT((COUNT(B9:CB9)))</f>
        <v>1.1046750276728714</v>
      </c>
    </row>
    <row r="10" spans="1:88" ht="14.4" x14ac:dyDescent="0.3">
      <c r="A10" s="27" t="s">
        <v>69</v>
      </c>
      <c r="B10" s="15">
        <v>55.35359801488832</v>
      </c>
      <c r="C10" s="15">
        <v>49.919041450777208</v>
      </c>
      <c r="D10" s="15">
        <v>61.01350543803035</v>
      </c>
      <c r="E10" s="15">
        <v>68.426506681210796</v>
      </c>
      <c r="F10" s="15">
        <v>55.568320528469812</v>
      </c>
      <c r="G10" s="15">
        <v>55.786113328012853</v>
      </c>
      <c r="H10" s="15">
        <v>52.74523094800039</v>
      </c>
      <c r="I10" s="15">
        <v>48.967830724238745</v>
      </c>
      <c r="J10" s="15"/>
      <c r="K10" s="15">
        <v>50.457544158331565</v>
      </c>
      <c r="L10" s="15">
        <v>53.752990430621999</v>
      </c>
      <c r="M10" s="15">
        <v>61.832108221631941</v>
      </c>
      <c r="N10" s="15">
        <v>55.532585154557935</v>
      </c>
      <c r="O10" s="15">
        <v>65.210870750772543</v>
      </c>
      <c r="P10" s="15">
        <v>49.940828402366868</v>
      </c>
      <c r="Q10" s="15"/>
      <c r="R10" s="15">
        <v>56.402634226653191</v>
      </c>
      <c r="S10" s="15">
        <v>42.993326978074393</v>
      </c>
      <c r="T10" s="15"/>
      <c r="U10" s="15">
        <v>58.632589237571423</v>
      </c>
      <c r="V10" s="15">
        <v>45.567357240508983</v>
      </c>
      <c r="W10" s="15">
        <v>46.019283746556432</v>
      </c>
      <c r="X10" s="15">
        <v>48.485123367198803</v>
      </c>
      <c r="Y10" s="15">
        <v>48.565973189068778</v>
      </c>
      <c r="Z10" s="15">
        <v>38.956860833536467</v>
      </c>
      <c r="AA10" s="15">
        <v>44.931921331316204</v>
      </c>
      <c r="AB10" s="15"/>
      <c r="AC10" s="15">
        <v>30.437790295483737</v>
      </c>
      <c r="AD10" s="15">
        <v>21.23092403152776</v>
      </c>
      <c r="AE10" s="15">
        <v>43.202061096797955</v>
      </c>
      <c r="AF10" s="15">
        <v>43.017987557479032</v>
      </c>
      <c r="AG10" s="15">
        <v>50.55776669095799</v>
      </c>
      <c r="AH10" s="15">
        <v>24.394592185410787</v>
      </c>
      <c r="AI10" s="15"/>
      <c r="AJ10" s="15">
        <v>63.319410109965034</v>
      </c>
      <c r="AK10" s="15">
        <v>45.570256238486003</v>
      </c>
      <c r="AL10" s="15">
        <v>7.6336831584207907</v>
      </c>
      <c r="AM10" s="15">
        <v>55.011604518025656</v>
      </c>
      <c r="AN10" s="15">
        <v>24.818001323626735</v>
      </c>
      <c r="AO10" s="15"/>
      <c r="AP10" s="15">
        <v>67.45278150479929</v>
      </c>
      <c r="AQ10" s="15">
        <v>41.741271262309766</v>
      </c>
      <c r="AR10" s="15">
        <v>63.303590859629985</v>
      </c>
      <c r="AS10" s="15">
        <v>60.465378967581664</v>
      </c>
      <c r="AT10" s="15">
        <v>50.379342473046719</v>
      </c>
      <c r="AU10" s="15"/>
      <c r="AV10" s="15">
        <v>62.947317603041448</v>
      </c>
      <c r="AW10" s="15">
        <v>42.401483101202629</v>
      </c>
      <c r="AX10" s="15">
        <v>53.459119496855358</v>
      </c>
      <c r="AY10" s="15">
        <v>61.925039321747775</v>
      </c>
      <c r="AZ10" s="15">
        <v>68.710061735080671</v>
      </c>
      <c r="BA10" s="15">
        <v>48.493121915362806</v>
      </c>
      <c r="BB10" s="15"/>
      <c r="BC10" s="15">
        <v>41.080964064078493</v>
      </c>
      <c r="BD10" s="15">
        <v>41.725875743555882</v>
      </c>
      <c r="BE10" s="15">
        <v>53.539754762088371</v>
      </c>
      <c r="BF10" s="15">
        <v>59.906919966430053</v>
      </c>
      <c r="BG10" s="15">
        <v>53.557951482479737</v>
      </c>
      <c r="BH10" s="15"/>
      <c r="BI10" s="15">
        <v>38.639416618691207</v>
      </c>
      <c r="BJ10" s="15">
        <v>38.906148867313945</v>
      </c>
      <c r="BK10" s="15">
        <v>60.700006554368542</v>
      </c>
      <c r="BL10" s="15">
        <v>56.200913242009094</v>
      </c>
      <c r="BM10" s="15">
        <v>56.037959667852896</v>
      </c>
      <c r="BN10" s="15">
        <v>41.084765130800278</v>
      </c>
      <c r="BO10" s="15"/>
      <c r="BP10" s="15">
        <v>59.12447257383964</v>
      </c>
      <c r="BQ10" s="15">
        <v>43.958600530915376</v>
      </c>
      <c r="BR10" s="15">
        <v>56.073849030147244</v>
      </c>
      <c r="BS10" s="15">
        <v>77.182133853398668</v>
      </c>
      <c r="BT10" s="15">
        <v>81.360231227511335</v>
      </c>
      <c r="BU10" s="15">
        <v>49.127584787358714</v>
      </c>
      <c r="BV10" s="15"/>
      <c r="BW10" s="15">
        <v>51.016163536962232</v>
      </c>
      <c r="BX10" s="15">
        <v>39.872794303886536</v>
      </c>
      <c r="BY10" s="15">
        <v>65.952166876461078</v>
      </c>
      <c r="BZ10" s="15">
        <v>67.538931598659474</v>
      </c>
      <c r="CA10" s="15">
        <v>69.952429228729642</v>
      </c>
      <c r="CB10" s="15">
        <v>40.794198895027669</v>
      </c>
      <c r="CD10" s="33">
        <f t="shared" ref="CD10:CD24" si="0">_xlfn.STDEV.P(B10:CB10)</f>
        <v>12.741324091651942</v>
      </c>
      <c r="CE10" s="33">
        <f t="shared" ref="CE10:CE24" si="1">AVERAGE(B10:CB10)</f>
        <v>51.30689650546767</v>
      </c>
      <c r="CF10" s="33">
        <f t="shared" ref="CF10:CF24" si="2">MIN(B10:CB10)</f>
        <v>7.6336831584207907</v>
      </c>
      <c r="CG10" s="33">
        <f t="shared" ref="CG10:CG24" si="3">MAX(B10:CB10)</f>
        <v>81.360231227511335</v>
      </c>
      <c r="CH10" s="33">
        <f t="shared" ref="CH10:CH24" si="4">_xlfn.VAR.P(B10:CB10)</f>
        <v>162.34133960851017</v>
      </c>
      <c r="CI10" s="34">
        <f t="shared" ref="CI10:CI24" si="5">COUNT(B10:CB10)</f>
        <v>68</v>
      </c>
      <c r="CJ10" s="33">
        <f t="shared" ref="CJ10:CJ24" si="6">CD10/SQRT((COUNT(B10:CB10)))</f>
        <v>1.5451125011796456</v>
      </c>
    </row>
    <row r="11" spans="1:88" ht="14.4" x14ac:dyDescent="0.3">
      <c r="A11" s="27" t="s">
        <v>70</v>
      </c>
      <c r="B11" s="15">
        <v>1.2841191066997517</v>
      </c>
      <c r="C11" s="15">
        <v>2.9630829015544045</v>
      </c>
      <c r="D11" s="15">
        <v>0.37050316720449383</v>
      </c>
      <c r="E11" s="15">
        <v>0.37087537496591222</v>
      </c>
      <c r="F11" s="15">
        <v>0.50980110576577864</v>
      </c>
      <c r="G11" s="15">
        <v>1.2130885873902635</v>
      </c>
      <c r="H11" s="15">
        <v>0.68751815628933866</v>
      </c>
      <c r="I11" s="15">
        <v>0.636504386719422</v>
      </c>
      <c r="J11" s="15"/>
      <c r="K11" s="15">
        <v>1.291054834361921</v>
      </c>
      <c r="L11" s="15">
        <v>3.0651913875598087</v>
      </c>
      <c r="M11" s="15">
        <v>0.72271295323985429</v>
      </c>
      <c r="N11" s="15">
        <v>0.68418980114195715</v>
      </c>
      <c r="O11" s="15">
        <v>1.0588983821123432</v>
      </c>
      <c r="P11" s="15">
        <v>2.197802197802198</v>
      </c>
      <c r="Q11" s="15"/>
      <c r="R11" s="15">
        <v>1.3948595993780299</v>
      </c>
      <c r="S11" s="15">
        <v>1.4013346043851289</v>
      </c>
      <c r="T11" s="15"/>
      <c r="U11" s="15">
        <v>2.9548150544591825</v>
      </c>
      <c r="V11" s="15">
        <v>2.3661794089809653</v>
      </c>
      <c r="W11" s="15">
        <v>0.84481175390266283</v>
      </c>
      <c r="X11" s="15">
        <v>1.1338896952104502</v>
      </c>
      <c r="Y11" s="15">
        <v>0.25458451012371219</v>
      </c>
      <c r="Z11" s="15">
        <v>0.8091640263222033</v>
      </c>
      <c r="AA11" s="15">
        <v>4.2910191170402969</v>
      </c>
      <c r="AB11" s="15"/>
      <c r="AC11" s="15">
        <v>1.2155351319300325</v>
      </c>
      <c r="AD11" s="15">
        <v>3.5217172564145565</v>
      </c>
      <c r="AE11" s="15">
        <v>1.339712918660287</v>
      </c>
      <c r="AF11" s="15">
        <v>0.3043007844197998</v>
      </c>
      <c r="AG11" s="15">
        <v>1.0987162957564884</v>
      </c>
      <c r="AH11" s="15">
        <v>0.92853959292824251</v>
      </c>
      <c r="AI11" s="15"/>
      <c r="AJ11" s="15">
        <v>3.4097689881510525E-2</v>
      </c>
      <c r="AK11" s="15">
        <v>2.5791324736225087</v>
      </c>
      <c r="AL11" s="15">
        <v>0.11244377811094453</v>
      </c>
      <c r="AM11" s="15">
        <v>0.41466811078446542</v>
      </c>
      <c r="AN11" s="15">
        <v>2.2336201191264062</v>
      </c>
      <c r="AO11" s="15"/>
      <c r="AP11" s="15">
        <v>0.90824646506347406</v>
      </c>
      <c r="AQ11" s="15">
        <v>2.1486123545210383</v>
      </c>
      <c r="AR11" s="15">
        <v>0.12187159956474428</v>
      </c>
      <c r="AS11" s="15">
        <v>0.42923302835197108</v>
      </c>
      <c r="AT11" s="15">
        <v>2.0764009050978305</v>
      </c>
      <c r="AU11" s="15"/>
      <c r="AV11" s="15">
        <v>0.95950757347172777</v>
      </c>
      <c r="AW11" s="15">
        <v>1.5258829681038171</v>
      </c>
      <c r="AX11" s="15">
        <v>1.1949685534591195</v>
      </c>
      <c r="AY11" s="15">
        <v>0.82479763685886376</v>
      </c>
      <c r="AZ11" s="15">
        <v>1.1155637387631323</v>
      </c>
      <c r="BA11" s="15">
        <v>1.6066365641079492</v>
      </c>
      <c r="BB11" s="15"/>
      <c r="BC11" s="15">
        <v>1.4071294559099439</v>
      </c>
      <c r="BD11" s="15">
        <v>1.3260079312623927</v>
      </c>
      <c r="BE11" s="15">
        <v>1.0295365157708027</v>
      </c>
      <c r="BF11" s="15">
        <v>0.39291981383993291</v>
      </c>
      <c r="BG11" s="15">
        <v>1.5094339622641508</v>
      </c>
      <c r="BH11" s="15"/>
      <c r="BI11" s="15">
        <v>0.81558242180003837</v>
      </c>
      <c r="BJ11" s="15">
        <v>0.7961165048543688</v>
      </c>
      <c r="BK11" s="15">
        <v>0.84223635052762669</v>
      </c>
      <c r="BL11" s="15">
        <v>0.47853881278538812</v>
      </c>
      <c r="BM11" s="15">
        <v>5.2313167259786475</v>
      </c>
      <c r="BN11" s="15">
        <v>0.90193037587234204</v>
      </c>
      <c r="BO11" s="15"/>
      <c r="BP11" s="15">
        <v>0.14767932489451477</v>
      </c>
      <c r="BQ11" s="15">
        <v>8.9480120499895607E-2</v>
      </c>
      <c r="BR11" s="15">
        <v>1.8929656461790136</v>
      </c>
      <c r="BS11" s="15">
        <v>0.50896637016600865</v>
      </c>
      <c r="BT11" s="15">
        <v>2.3594644015808412E-2</v>
      </c>
      <c r="BU11" s="15">
        <v>0.12666645555590741</v>
      </c>
      <c r="BV11" s="15"/>
      <c r="BW11" s="15">
        <v>3.0663180413596391</v>
      </c>
      <c r="BX11" s="15">
        <v>1.5168997833000311</v>
      </c>
      <c r="BY11" s="15">
        <v>0.20859557633519149</v>
      </c>
      <c r="BZ11" s="15">
        <v>0.57165385373546229</v>
      </c>
      <c r="CA11" s="15">
        <v>1.5830928799812836</v>
      </c>
      <c r="CB11" s="15">
        <v>0.56975138121546964</v>
      </c>
      <c r="CD11" s="33">
        <f t="shared" si="0"/>
        <v>1.0259730741123201</v>
      </c>
      <c r="CE11" s="33">
        <f t="shared" si="1"/>
        <v>1.2387738029369531</v>
      </c>
      <c r="CF11" s="33">
        <f t="shared" si="2"/>
        <v>2.3594644015808412E-2</v>
      </c>
      <c r="CG11" s="33">
        <f t="shared" si="3"/>
        <v>5.2313167259786475</v>
      </c>
      <c r="CH11" s="33">
        <f t="shared" si="4"/>
        <v>1.0526207488034844</v>
      </c>
      <c r="CI11" s="34">
        <f t="shared" si="5"/>
        <v>68</v>
      </c>
      <c r="CJ11" s="33">
        <f t="shared" si="6"/>
        <v>0.12441751040013976</v>
      </c>
    </row>
    <row r="12" spans="1:88" ht="14.4" x14ac:dyDescent="0.3">
      <c r="A12" s="27" t="s">
        <v>71</v>
      </c>
      <c r="B12" s="15">
        <v>0</v>
      </c>
      <c r="C12" s="15">
        <v>0</v>
      </c>
      <c r="D12" s="15">
        <v>10.499581689972512</v>
      </c>
      <c r="E12" s="15">
        <v>0</v>
      </c>
      <c r="F12" s="15">
        <v>0</v>
      </c>
      <c r="G12" s="15">
        <v>0</v>
      </c>
      <c r="H12" s="15">
        <v>7.4464994674155136</v>
      </c>
      <c r="I12" s="15">
        <v>13.788061242043696</v>
      </c>
      <c r="J12" s="15"/>
      <c r="K12" s="15">
        <v>0</v>
      </c>
      <c r="L12" s="15">
        <v>0</v>
      </c>
      <c r="M12" s="15">
        <v>0</v>
      </c>
      <c r="N12" s="15">
        <v>4.8483953534160271</v>
      </c>
      <c r="O12" s="15">
        <v>0</v>
      </c>
      <c r="P12" s="15">
        <v>0</v>
      </c>
      <c r="Q12" s="15"/>
      <c r="R12" s="15">
        <v>0</v>
      </c>
      <c r="S12" s="15">
        <v>0.943755958055291</v>
      </c>
      <c r="T12" s="15"/>
      <c r="U12" s="15">
        <v>0</v>
      </c>
      <c r="V12" s="15">
        <v>0</v>
      </c>
      <c r="W12" s="15">
        <v>1.694214876033058</v>
      </c>
      <c r="X12" s="15">
        <v>3.1794267053701017</v>
      </c>
      <c r="Y12" s="15">
        <v>0</v>
      </c>
      <c r="Z12" s="15">
        <v>0</v>
      </c>
      <c r="AA12" s="15">
        <v>0</v>
      </c>
      <c r="AB12" s="15"/>
      <c r="AC12" s="15">
        <v>0</v>
      </c>
      <c r="AD12" s="15">
        <v>0</v>
      </c>
      <c r="AE12" s="15">
        <v>0.44166359955833645</v>
      </c>
      <c r="AF12" s="15">
        <v>0</v>
      </c>
      <c r="AG12" s="15">
        <v>0</v>
      </c>
      <c r="AH12" s="15">
        <v>0</v>
      </c>
      <c r="AI12" s="15"/>
      <c r="AJ12" s="15">
        <v>0</v>
      </c>
      <c r="AK12" s="15">
        <v>0</v>
      </c>
      <c r="AL12" s="15">
        <v>0</v>
      </c>
      <c r="AM12" s="15">
        <v>0.14853783072876373</v>
      </c>
      <c r="AN12" s="15">
        <v>0</v>
      </c>
      <c r="AO12" s="15"/>
      <c r="AP12" s="15">
        <v>0</v>
      </c>
      <c r="AQ12" s="15">
        <v>0</v>
      </c>
      <c r="AR12" s="15">
        <v>0.76605005440696405</v>
      </c>
      <c r="AS12" s="15">
        <v>0</v>
      </c>
      <c r="AT12" s="15">
        <v>0</v>
      </c>
      <c r="AU12" s="15"/>
      <c r="AV12" s="15">
        <v>0</v>
      </c>
      <c r="AW12" s="15">
        <v>6.5503636450064171</v>
      </c>
      <c r="AX12" s="15">
        <v>3.0083857442348014</v>
      </c>
      <c r="AY12" s="15">
        <v>0</v>
      </c>
      <c r="AZ12" s="15">
        <v>0</v>
      </c>
      <c r="BA12" s="15">
        <v>0</v>
      </c>
      <c r="BB12" s="15"/>
      <c r="BC12" s="15">
        <v>0</v>
      </c>
      <c r="BD12" s="15">
        <v>9.0507270323859874</v>
      </c>
      <c r="BE12" s="15">
        <v>0.42415362072954421</v>
      </c>
      <c r="BF12" s="15">
        <v>0</v>
      </c>
      <c r="BG12" s="15">
        <v>0</v>
      </c>
      <c r="BH12" s="15"/>
      <c r="BI12" s="15">
        <v>0</v>
      </c>
      <c r="BJ12" s="15">
        <v>1.2718446601941749</v>
      </c>
      <c r="BK12" s="15">
        <v>0</v>
      </c>
      <c r="BL12" s="15">
        <v>0</v>
      </c>
      <c r="BM12" s="15">
        <v>0</v>
      </c>
      <c r="BN12" s="15">
        <v>3.921968738521814</v>
      </c>
      <c r="BO12" s="15"/>
      <c r="BP12" s="15">
        <v>0</v>
      </c>
      <c r="BQ12" s="15">
        <v>1.0558654218987682</v>
      </c>
      <c r="BR12" s="15">
        <v>0</v>
      </c>
      <c r="BS12" s="15">
        <v>0</v>
      </c>
      <c r="BT12" s="15">
        <v>0</v>
      </c>
      <c r="BU12" s="15">
        <v>1.2856645238924602</v>
      </c>
      <c r="BV12" s="15"/>
      <c r="BW12" s="15">
        <v>0</v>
      </c>
      <c r="BX12" s="15">
        <v>0.92308558241634531</v>
      </c>
      <c r="BY12" s="15">
        <v>0</v>
      </c>
      <c r="BZ12" s="15">
        <v>0</v>
      </c>
      <c r="CA12" s="15">
        <v>0</v>
      </c>
      <c r="CB12" s="15">
        <v>0.48687845303867405</v>
      </c>
      <c r="CD12" s="33">
        <f t="shared" si="0"/>
        <v>2.63800573463931</v>
      </c>
      <c r="CE12" s="33">
        <f t="shared" si="1"/>
        <v>1.0549282970488125</v>
      </c>
      <c r="CF12" s="33">
        <f t="shared" si="2"/>
        <v>0</v>
      </c>
      <c r="CG12" s="33">
        <f t="shared" si="3"/>
        <v>13.788061242043696</v>
      </c>
      <c r="CH12" s="33">
        <f t="shared" si="4"/>
        <v>6.9590742559898864</v>
      </c>
      <c r="CI12" s="34">
        <f t="shared" si="5"/>
        <v>68</v>
      </c>
      <c r="CJ12" s="33">
        <f t="shared" si="6"/>
        <v>0.3199051848500879</v>
      </c>
    </row>
    <row r="13" spans="1:88" ht="14.4" x14ac:dyDescent="0.3">
      <c r="A13" s="27" t="s">
        <v>72</v>
      </c>
      <c r="B13" s="15">
        <v>23.32506203473946</v>
      </c>
      <c r="C13" s="15">
        <v>26.554404145077726</v>
      </c>
      <c r="D13" s="15">
        <v>13.905820485239634</v>
      </c>
      <c r="E13" s="15">
        <v>14.862285246795741</v>
      </c>
      <c r="F13" s="15">
        <v>16.019243196668345</v>
      </c>
      <c r="G13" s="15">
        <v>26.75179569034319</v>
      </c>
      <c r="H13" s="15">
        <v>18.543623511184279</v>
      </c>
      <c r="I13" s="15">
        <v>24.255977980388788</v>
      </c>
      <c r="J13" s="15"/>
      <c r="K13" s="15">
        <v>30.247570405050709</v>
      </c>
      <c r="L13" s="15">
        <v>29.216507177033492</v>
      </c>
      <c r="M13" s="15">
        <v>13.157081969238369</v>
      </c>
      <c r="N13" s="15">
        <v>17.724945855483387</v>
      </c>
      <c r="O13" s="15">
        <v>16.306126158880211</v>
      </c>
      <c r="P13" s="15">
        <v>37.193575655114117</v>
      </c>
      <c r="Q13" s="15"/>
      <c r="R13" s="15">
        <v>33.751028994786417</v>
      </c>
      <c r="S13" s="15">
        <v>34.159517000317742</v>
      </c>
      <c r="T13" s="15"/>
      <c r="U13" s="15">
        <v>33.55979726086489</v>
      </c>
      <c r="V13" s="15">
        <v>46.156273004522028</v>
      </c>
      <c r="W13" s="15">
        <v>16.368227731864089</v>
      </c>
      <c r="X13" s="15">
        <v>25.399129172714105</v>
      </c>
      <c r="Y13" s="15">
        <v>15.231313894745224</v>
      </c>
      <c r="Z13" s="15">
        <v>55.842066780404586</v>
      </c>
      <c r="AA13" s="15">
        <v>33.970568009902337</v>
      </c>
      <c r="AB13" s="15"/>
      <c r="AC13" s="15">
        <v>64.196066805020223</v>
      </c>
      <c r="AD13" s="15">
        <v>30.068757336910952</v>
      </c>
      <c r="AE13" s="15">
        <v>25.910931174089061</v>
      </c>
      <c r="AF13" s="15">
        <v>27.251825804706527</v>
      </c>
      <c r="AG13" s="15">
        <v>30.197881047143898</v>
      </c>
      <c r="AH13" s="15">
        <v>35.626207101470783</v>
      </c>
      <c r="AI13" s="15"/>
      <c r="AJ13" s="15">
        <v>17.287528769925842</v>
      </c>
      <c r="AK13" s="15">
        <v>44.565399430581131</v>
      </c>
      <c r="AL13" s="15">
        <v>43.590704647676148</v>
      </c>
      <c r="AM13" s="15">
        <v>34.417453195110618</v>
      </c>
      <c r="AN13" s="15">
        <v>49.669093315684982</v>
      </c>
      <c r="AO13" s="15"/>
      <c r="AP13" s="15">
        <v>16.807720094953048</v>
      </c>
      <c r="AQ13" s="15">
        <v>36.50402864816472</v>
      </c>
      <c r="AR13" s="15">
        <v>22.720348204570168</v>
      </c>
      <c r="AS13" s="15">
        <v>24.338265747957397</v>
      </c>
      <c r="AT13" s="15">
        <v>37.295354718487921</v>
      </c>
      <c r="AU13" s="15"/>
      <c r="AV13" s="15">
        <v>29.099028423148876</v>
      </c>
      <c r="AW13" s="15">
        <v>16.713409706707242</v>
      </c>
      <c r="AX13" s="15">
        <v>23.68448637316563</v>
      </c>
      <c r="AY13" s="15">
        <v>19.726090459201295</v>
      </c>
      <c r="AZ13" s="15">
        <v>17.811112314523982</v>
      </c>
      <c r="BA13" s="15">
        <v>36.80562847842068</v>
      </c>
      <c r="BB13" s="15"/>
      <c r="BC13" s="15">
        <v>48.874296435272072</v>
      </c>
      <c r="BD13" s="15">
        <v>19.245703899537347</v>
      </c>
      <c r="BE13" s="15">
        <v>31.337240687900053</v>
      </c>
      <c r="BF13" s="15">
        <v>19.184405279621551</v>
      </c>
      <c r="BG13" s="15">
        <v>34.083557951482497</v>
      </c>
      <c r="BH13" s="15"/>
      <c r="BI13" s="15">
        <v>54.0107464977931</v>
      </c>
      <c r="BJ13" s="15">
        <v>24.181229773462771</v>
      </c>
      <c r="BK13" s="15">
        <v>27.475912695811772</v>
      </c>
      <c r="BL13" s="15">
        <v>29.252968036529715</v>
      </c>
      <c r="BM13" s="15">
        <v>30.652431791221833</v>
      </c>
      <c r="BN13" s="15">
        <v>19.226217197894137</v>
      </c>
      <c r="BO13" s="15"/>
      <c r="BP13" s="15">
        <v>26.51898734177216</v>
      </c>
      <c r="BQ13" s="15">
        <v>19.279983297044165</v>
      </c>
      <c r="BR13" s="15">
        <v>26.482823089506891</v>
      </c>
      <c r="BS13" s="15">
        <v>14.284355229986204</v>
      </c>
      <c r="BT13" s="15">
        <v>11.702943431840978</v>
      </c>
      <c r="BU13" s="15">
        <v>20.80496532505779</v>
      </c>
      <c r="BV13" s="15"/>
      <c r="BW13" s="15">
        <v>32.986688851913492</v>
      </c>
      <c r="BX13" s="15">
        <v>21.256296963386134</v>
      </c>
      <c r="BY13" s="15">
        <v>26.567164179104484</v>
      </c>
      <c r="BZ13" s="15">
        <v>18.258426966292127</v>
      </c>
      <c r="CA13" s="15">
        <v>17.367230757233099</v>
      </c>
      <c r="CB13" s="15">
        <v>28.052486187845322</v>
      </c>
      <c r="CD13" s="33">
        <f t="shared" si="0"/>
        <v>11.028258087019763</v>
      </c>
      <c r="CE13" s="33">
        <f t="shared" si="1"/>
        <v>27.762887132742495</v>
      </c>
      <c r="CF13" s="33">
        <f t="shared" si="2"/>
        <v>11.702943431840978</v>
      </c>
      <c r="CG13" s="33">
        <f t="shared" si="3"/>
        <v>64.196066805020223</v>
      </c>
      <c r="CH13" s="33">
        <f t="shared" si="4"/>
        <v>121.62247643391679</v>
      </c>
      <c r="CI13" s="34">
        <f t="shared" si="5"/>
        <v>68</v>
      </c>
      <c r="CJ13" s="33">
        <f t="shared" si="6"/>
        <v>1.3373727340986661</v>
      </c>
    </row>
    <row r="14" spans="1:88" ht="14.4" x14ac:dyDescent="0.3">
      <c r="A14" s="27" t="s">
        <v>73</v>
      </c>
      <c r="B14" s="15">
        <v>5.9367245657568235</v>
      </c>
      <c r="C14" s="15">
        <v>9.4235751295336794</v>
      </c>
      <c r="D14" s="15">
        <v>5.5336440779251834</v>
      </c>
      <c r="E14" s="15">
        <v>6.304881374420507</v>
      </c>
      <c r="F14" s="15">
        <v>22.854886192288358</v>
      </c>
      <c r="G14" s="15">
        <v>7.7573822825219469</v>
      </c>
      <c r="H14" s="15">
        <v>7.9209838287982954</v>
      </c>
      <c r="I14" s="15">
        <v>7.4144159642181311</v>
      </c>
      <c r="J14" s="15"/>
      <c r="K14" s="15">
        <v>4.9726892246577279</v>
      </c>
      <c r="L14" s="15">
        <v>6.7135167464114831</v>
      </c>
      <c r="M14" s="15">
        <v>11.724010130335413</v>
      </c>
      <c r="N14" s="15">
        <v>7.8854105138806849</v>
      </c>
      <c r="O14" s="15">
        <v>7.5531721505180878</v>
      </c>
      <c r="P14" s="15">
        <v>3.3305156382079462</v>
      </c>
      <c r="Q14" s="15"/>
      <c r="R14" s="15">
        <v>2.5976401719564617</v>
      </c>
      <c r="S14" s="15">
        <v>7.836828725770574</v>
      </c>
      <c r="T14" s="15"/>
      <c r="U14" s="15">
        <v>2.0489593443330101</v>
      </c>
      <c r="V14" s="15">
        <v>2.0506888211168368</v>
      </c>
      <c r="W14" s="15">
        <v>24.146005509641874</v>
      </c>
      <c r="X14" s="15">
        <v>13.261973875181424</v>
      </c>
      <c r="Y14" s="15">
        <v>29.380643621464653</v>
      </c>
      <c r="Z14" s="15">
        <v>0.50694613697294666</v>
      </c>
      <c r="AA14" s="15">
        <v>3.3970568009902351</v>
      </c>
      <c r="AB14" s="15"/>
      <c r="AC14" s="15">
        <v>0.68188556181440863</v>
      </c>
      <c r="AD14" s="15">
        <v>0.29347643803454637</v>
      </c>
      <c r="AE14" s="15">
        <v>8.1928597718071412</v>
      </c>
      <c r="AF14" s="15">
        <v>2.4513118744928324</v>
      </c>
      <c r="AG14" s="15">
        <v>1.3397611973765344</v>
      </c>
      <c r="AH14" s="15">
        <v>0.60912197296092707</v>
      </c>
      <c r="AI14" s="15"/>
      <c r="AJ14" s="15">
        <v>0.20458613928906316</v>
      </c>
      <c r="AK14" s="15">
        <v>1.8589850946240163</v>
      </c>
      <c r="AL14" s="15">
        <v>0</v>
      </c>
      <c r="AM14" s="15">
        <v>0.47655887358811699</v>
      </c>
      <c r="AN14" s="15">
        <v>0</v>
      </c>
      <c r="AO14" s="15"/>
      <c r="AP14" s="15">
        <v>0.17545670347817113</v>
      </c>
      <c r="AQ14" s="15">
        <v>0.53715308863025968</v>
      </c>
      <c r="AR14" s="15">
        <v>0.45266594124047876</v>
      </c>
      <c r="AS14" s="15">
        <v>0.72668398659588074</v>
      </c>
      <c r="AT14" s="15">
        <v>0.10648209769732464</v>
      </c>
      <c r="AU14" s="15"/>
      <c r="AV14" s="15">
        <v>0.54311749441795909</v>
      </c>
      <c r="AW14" s="15">
        <v>18.125207966915433</v>
      </c>
      <c r="AX14" s="15">
        <v>1.6509433962264148</v>
      </c>
      <c r="AY14" s="15">
        <v>0.90919553458395663</v>
      </c>
      <c r="AZ14" s="15">
        <v>1.8682984945304888</v>
      </c>
      <c r="BA14" s="15">
        <v>1.1340963981938466</v>
      </c>
      <c r="BB14" s="15"/>
      <c r="BC14" s="15">
        <v>0.52677153990474823</v>
      </c>
      <c r="BD14" s="15">
        <v>13.524454725710505</v>
      </c>
      <c r="BE14" s="15">
        <v>1.0488162258039637</v>
      </c>
      <c r="BF14" s="15">
        <v>0.31280994888227664</v>
      </c>
      <c r="BG14" s="15">
        <v>0.660377358490566</v>
      </c>
      <c r="BH14" s="15"/>
      <c r="BI14" s="15">
        <v>0.18230665899059681</v>
      </c>
      <c r="BJ14" s="15">
        <v>26.469255663430413</v>
      </c>
      <c r="BK14" s="15">
        <v>0.92088877236678235</v>
      </c>
      <c r="BL14" s="15">
        <v>0.56255707762557072</v>
      </c>
      <c r="BM14" s="15">
        <v>1.0676156583629894</v>
      </c>
      <c r="BN14" s="15">
        <v>19.822062604579031</v>
      </c>
      <c r="BO14" s="15"/>
      <c r="BP14" s="15">
        <v>0.44303797468354428</v>
      </c>
      <c r="BQ14" s="15">
        <v>27.798490768634245</v>
      </c>
      <c r="BR14" s="15">
        <v>1.5564384201916335</v>
      </c>
      <c r="BS14" s="15">
        <v>2.1880797222090091</v>
      </c>
      <c r="BT14" s="15">
        <v>0.53677815135964135</v>
      </c>
      <c r="BU14" s="15">
        <v>24.012793312011155</v>
      </c>
      <c r="BV14" s="15"/>
      <c r="BW14" s="15">
        <v>0.87354409317803672</v>
      </c>
      <c r="BX14" s="15">
        <v>28.227281681816908</v>
      </c>
      <c r="BY14" s="15">
        <v>0.85596115806509621</v>
      </c>
      <c r="BZ14" s="15">
        <v>1.5079834417504436</v>
      </c>
      <c r="CA14" s="15">
        <v>1.3257428058956562</v>
      </c>
      <c r="CB14" s="15">
        <v>19.951657458563542</v>
      </c>
      <c r="CD14" s="33">
        <f t="shared" si="0"/>
        <v>8.258857785717364</v>
      </c>
      <c r="CE14" s="33">
        <f t="shared" si="1"/>
        <v>6.1362662364103873</v>
      </c>
      <c r="CF14" s="33">
        <f t="shared" si="2"/>
        <v>0</v>
      </c>
      <c r="CG14" s="33">
        <f t="shared" si="3"/>
        <v>29.380643621464653</v>
      </c>
      <c r="CH14" s="33">
        <f t="shared" si="4"/>
        <v>68.20873192470431</v>
      </c>
      <c r="CI14" s="34">
        <f t="shared" si="5"/>
        <v>68</v>
      </c>
      <c r="CJ14" s="33">
        <f t="shared" si="6"/>
        <v>1.0015336175725729</v>
      </c>
    </row>
    <row r="15" spans="1:88" ht="14.4" x14ac:dyDescent="0.3">
      <c r="A15" s="27" t="s">
        <v>74</v>
      </c>
      <c r="B15" s="15">
        <v>0</v>
      </c>
      <c r="C15" s="15">
        <v>0</v>
      </c>
      <c r="D15" s="15">
        <v>0.65734432891119876</v>
      </c>
      <c r="E15" s="15">
        <v>0.93809653667848369</v>
      </c>
      <c r="F15" s="15">
        <v>0.53852229482300573</v>
      </c>
      <c r="G15" s="15">
        <v>0</v>
      </c>
      <c r="H15" s="15">
        <v>0.96833543139343459</v>
      </c>
      <c r="I15" s="15">
        <v>0</v>
      </c>
      <c r="J15" s="15"/>
      <c r="K15" s="15">
        <v>0</v>
      </c>
      <c r="L15" s="15">
        <v>0</v>
      </c>
      <c r="M15" s="15">
        <v>1.3774785348075855</v>
      </c>
      <c r="N15" s="15">
        <v>2.7269147469974406</v>
      </c>
      <c r="O15" s="15">
        <v>1.2088711143428466</v>
      </c>
      <c r="P15" s="15">
        <v>0</v>
      </c>
      <c r="Q15" s="15"/>
      <c r="R15" s="15">
        <v>0</v>
      </c>
      <c r="S15" s="15">
        <v>1.0978709882427711</v>
      </c>
      <c r="T15" s="15"/>
      <c r="U15" s="15">
        <v>0</v>
      </c>
      <c r="V15" s="15">
        <v>0</v>
      </c>
      <c r="W15" s="15">
        <v>2.7226813590449961</v>
      </c>
      <c r="X15" s="15">
        <v>1.8641146589259798</v>
      </c>
      <c r="Y15" s="15">
        <v>0.78762082819523449</v>
      </c>
      <c r="Z15" s="15">
        <v>0.13648549841579333</v>
      </c>
      <c r="AA15" s="15">
        <v>0</v>
      </c>
      <c r="AB15" s="15"/>
      <c r="AC15" s="15">
        <v>0</v>
      </c>
      <c r="AD15" s="15">
        <v>0</v>
      </c>
      <c r="AE15" s="15">
        <v>1.0342289289657713</v>
      </c>
      <c r="AF15" s="15">
        <v>0.64917500676223971</v>
      </c>
      <c r="AG15" s="15">
        <v>0.66707775099501099</v>
      </c>
      <c r="AH15" s="15">
        <v>0</v>
      </c>
      <c r="AI15" s="15"/>
      <c r="AJ15" s="15">
        <v>0</v>
      </c>
      <c r="AK15" s="15">
        <v>0</v>
      </c>
      <c r="AL15" s="15">
        <v>0</v>
      </c>
      <c r="AM15" s="15">
        <v>0</v>
      </c>
      <c r="AN15" s="15">
        <v>0</v>
      </c>
      <c r="AO15" s="15"/>
      <c r="AP15" s="15">
        <v>0</v>
      </c>
      <c r="AQ15" s="15">
        <v>0</v>
      </c>
      <c r="AR15" s="15">
        <v>1.3057671381936888E-2</v>
      </c>
      <c r="AS15" s="15">
        <v>0.557249896456945</v>
      </c>
      <c r="AT15" s="15">
        <v>0</v>
      </c>
      <c r="AU15" s="15"/>
      <c r="AV15" s="15">
        <v>0</v>
      </c>
      <c r="AW15" s="15">
        <v>2.5764129866425818</v>
      </c>
      <c r="AX15" s="15">
        <v>1.4150943396226412</v>
      </c>
      <c r="AY15" s="15">
        <v>1.0549737215636628</v>
      </c>
      <c r="AZ15" s="15">
        <v>1.5650384490414815</v>
      </c>
      <c r="BA15" s="15">
        <v>0</v>
      </c>
      <c r="BB15" s="15"/>
      <c r="BC15" s="15">
        <v>0</v>
      </c>
      <c r="BD15" s="15">
        <v>3.4657964309319236</v>
      </c>
      <c r="BE15" s="15">
        <v>0.9138582555718362</v>
      </c>
      <c r="BF15" s="15">
        <v>0.67139696345464261</v>
      </c>
      <c r="BG15" s="15">
        <v>0</v>
      </c>
      <c r="BH15" s="15"/>
      <c r="BI15" s="15">
        <v>0</v>
      </c>
      <c r="BJ15" s="15">
        <v>0.96763754045307449</v>
      </c>
      <c r="BK15" s="15">
        <v>1.2092809857770206</v>
      </c>
      <c r="BL15" s="15">
        <v>0.68310502283105023</v>
      </c>
      <c r="BM15" s="15">
        <v>0</v>
      </c>
      <c r="BN15" s="15">
        <v>2.3221646329020929</v>
      </c>
      <c r="BO15" s="15"/>
      <c r="BP15" s="15">
        <v>0</v>
      </c>
      <c r="BQ15" s="15">
        <v>8.3514779133235892E-2</v>
      </c>
      <c r="BR15" s="15">
        <v>1.4115447534470671</v>
      </c>
      <c r="BS15" s="15">
        <v>0.33296865337963183</v>
      </c>
      <c r="BT15" s="15">
        <v>0</v>
      </c>
      <c r="BU15" s="15">
        <v>6.9666550555749079E-2</v>
      </c>
      <c r="BV15" s="15"/>
      <c r="BW15" s="15">
        <v>0</v>
      </c>
      <c r="BX15" s="15">
        <v>0.41369994090000844</v>
      </c>
      <c r="BY15" s="15">
        <v>8.9911886351375661E-2</v>
      </c>
      <c r="BZ15" s="15">
        <v>0.34003548196333533</v>
      </c>
      <c r="CA15" s="15">
        <v>0</v>
      </c>
      <c r="CB15" s="15">
        <v>0.46616022099447513</v>
      </c>
      <c r="CD15" s="33">
        <f t="shared" si="0"/>
        <v>0.79951015047024299</v>
      </c>
      <c r="CE15" s="33">
        <f t="shared" si="1"/>
        <v>0.55878510545378757</v>
      </c>
      <c r="CF15" s="33">
        <f t="shared" si="2"/>
        <v>0</v>
      </c>
      <c r="CG15" s="33">
        <f t="shared" si="3"/>
        <v>3.4657964309319236</v>
      </c>
      <c r="CH15" s="33">
        <f t="shared" si="4"/>
        <v>0.63921648070495063</v>
      </c>
      <c r="CI15" s="34">
        <f t="shared" si="5"/>
        <v>68</v>
      </c>
      <c r="CJ15" s="33">
        <f t="shared" si="6"/>
        <v>9.6954847033596497E-2</v>
      </c>
    </row>
    <row r="16" spans="1:88" ht="14.4" x14ac:dyDescent="0.3">
      <c r="A16" s="27" t="s">
        <v>75</v>
      </c>
      <c r="B16" s="15">
        <v>1.3771712158808933</v>
      </c>
      <c r="C16" s="15">
        <v>1.7325129533678756</v>
      </c>
      <c r="D16" s="15">
        <v>1.2668817975379467</v>
      </c>
      <c r="E16" s="15">
        <v>1.2926097627488411</v>
      </c>
      <c r="F16" s="15">
        <v>0.91907804983126307</v>
      </c>
      <c r="G16" s="15">
        <v>1.7877094972067038</v>
      </c>
      <c r="H16" s="15">
        <v>1.1039023917885156</v>
      </c>
      <c r="I16" s="15">
        <v>0.91174952692241529</v>
      </c>
      <c r="J16" s="15"/>
      <c r="K16" s="15">
        <v>0.94346314818755761</v>
      </c>
      <c r="L16" s="15">
        <v>1.6447368421052631</v>
      </c>
      <c r="M16" s="15">
        <v>1.2971770955587127</v>
      </c>
      <c r="N16" s="15">
        <v>1.009056900964757</v>
      </c>
      <c r="O16" s="15">
        <v>0.58171241592437739</v>
      </c>
      <c r="P16" s="15">
        <v>1.808960270498732</v>
      </c>
      <c r="Q16" s="15"/>
      <c r="R16" s="15">
        <v>1.0930211286929481</v>
      </c>
      <c r="S16" s="15">
        <v>0.52589768033047346</v>
      </c>
      <c r="T16" s="15"/>
      <c r="U16" s="15">
        <v>0.34508788957187536</v>
      </c>
      <c r="V16" s="15">
        <v>1.9560416447575981</v>
      </c>
      <c r="W16" s="15">
        <v>0.8861340679522498</v>
      </c>
      <c r="X16" s="15">
        <v>0.79372278664731499</v>
      </c>
      <c r="Y16" s="15">
        <v>0.27845180794781016</v>
      </c>
      <c r="Z16" s="15">
        <v>0</v>
      </c>
      <c r="AA16" s="15">
        <v>1.7054050336955027</v>
      </c>
      <c r="AB16" s="15"/>
      <c r="AC16" s="15">
        <v>8.8941595019270681E-2</v>
      </c>
      <c r="AD16" s="15">
        <v>0.24316619151433841</v>
      </c>
      <c r="AE16" s="15">
        <v>0.2834008097165992</v>
      </c>
      <c r="AF16" s="15">
        <v>4.395455774952664E-2</v>
      </c>
      <c r="AG16" s="15">
        <v>0</v>
      </c>
      <c r="AH16" s="15">
        <v>0.69826177388203825</v>
      </c>
      <c r="AI16" s="15"/>
      <c r="AJ16" s="15">
        <v>8.5244224703776312E-3</v>
      </c>
      <c r="AK16" s="15">
        <v>0</v>
      </c>
      <c r="AL16" s="15">
        <v>0</v>
      </c>
      <c r="AM16" s="15">
        <v>0.25684666563515396</v>
      </c>
      <c r="AN16" s="15">
        <v>0.14890800794176043</v>
      </c>
      <c r="AO16" s="15"/>
      <c r="AP16" s="15">
        <v>9.2888843017855299E-2</v>
      </c>
      <c r="AQ16" s="15">
        <v>3.0214861235452104</v>
      </c>
      <c r="AR16" s="15">
        <v>0.32644178454842221</v>
      </c>
      <c r="AS16" s="15">
        <v>0.2409729281975978</v>
      </c>
      <c r="AT16" s="15">
        <v>1.1979235990949022</v>
      </c>
      <c r="AU16" s="15"/>
      <c r="AV16" s="15">
        <v>0.50087502262989569</v>
      </c>
      <c r="AW16" s="15">
        <v>2.0297570946427723</v>
      </c>
      <c r="AX16" s="15">
        <v>0.99056603773584895</v>
      </c>
      <c r="AY16" s="15">
        <v>0.47186097364483826</v>
      </c>
      <c r="AZ16" s="15">
        <v>0</v>
      </c>
      <c r="BA16" s="15">
        <v>1.8586579859288039</v>
      </c>
      <c r="BB16" s="15"/>
      <c r="BC16" s="15">
        <v>0.69995670370904894</v>
      </c>
      <c r="BD16" s="15">
        <v>2.3504626569729017</v>
      </c>
      <c r="BE16" s="15">
        <v>0.30076347651731317</v>
      </c>
      <c r="BF16" s="15">
        <v>0.23651483939879453</v>
      </c>
      <c r="BG16" s="15">
        <v>1.6711590296495955</v>
      </c>
      <c r="BH16" s="15"/>
      <c r="BI16" s="15">
        <v>0.29265016311648434</v>
      </c>
      <c r="BJ16" s="15">
        <v>0.57928802588996764</v>
      </c>
      <c r="BK16" s="15">
        <v>1.2453300124533002</v>
      </c>
      <c r="BL16" s="15">
        <v>0.18264840182648401</v>
      </c>
      <c r="BM16" s="15">
        <v>0.166073546856465</v>
      </c>
      <c r="BN16" s="15">
        <v>0.90193037587234215</v>
      </c>
      <c r="BO16" s="15"/>
      <c r="BP16" s="15">
        <v>0.2109704641350211</v>
      </c>
      <c r="BQ16" s="15">
        <v>0.4056432129328601</v>
      </c>
      <c r="BR16" s="15">
        <v>1.7433979901846224</v>
      </c>
      <c r="BS16" s="15">
        <v>0.2663749227037055</v>
      </c>
      <c r="BT16" s="15">
        <v>0</v>
      </c>
      <c r="BU16" s="15">
        <v>0.14566642388929352</v>
      </c>
      <c r="BV16" s="15"/>
      <c r="BW16" s="15">
        <v>0.98645115284050389</v>
      </c>
      <c r="BX16" s="15">
        <v>0.45872850589592773</v>
      </c>
      <c r="BY16" s="15">
        <v>0.40640172630821797</v>
      </c>
      <c r="BZ16" s="15">
        <v>0.16262566528681255</v>
      </c>
      <c r="CA16" s="15">
        <v>0</v>
      </c>
      <c r="CB16" s="15">
        <v>1.3846685082872927</v>
      </c>
      <c r="CD16" s="33">
        <f t="shared" si="0"/>
        <v>0.68905410730703043</v>
      </c>
      <c r="CE16" s="33">
        <f t="shared" si="1"/>
        <v>0.77296506073179083</v>
      </c>
      <c r="CF16" s="33">
        <f t="shared" si="2"/>
        <v>0</v>
      </c>
      <c r="CG16" s="33">
        <f t="shared" si="3"/>
        <v>3.0214861235452104</v>
      </c>
      <c r="CH16" s="33">
        <f t="shared" si="4"/>
        <v>0.47479556279668866</v>
      </c>
      <c r="CI16" s="34">
        <f t="shared" si="5"/>
        <v>68</v>
      </c>
      <c r="CJ16" s="33">
        <f t="shared" si="6"/>
        <v>8.356008429978154E-2</v>
      </c>
    </row>
    <row r="17" spans="1:88" ht="14.4" x14ac:dyDescent="0.3">
      <c r="A17" s="27" t="s">
        <v>76</v>
      </c>
      <c r="B17" s="15">
        <v>0.80645161290322576</v>
      </c>
      <c r="C17" s="15">
        <v>1.295336787564767</v>
      </c>
      <c r="D17" s="15">
        <v>0.69917533166009327</v>
      </c>
      <c r="E17" s="15">
        <v>0.60539950913553309</v>
      </c>
      <c r="F17" s="15">
        <v>8.6163567171680902E-2</v>
      </c>
      <c r="G17" s="15">
        <v>0.17557861133280128</v>
      </c>
      <c r="H17" s="15">
        <v>1.7236370678803137</v>
      </c>
      <c r="I17" s="15">
        <v>0.24944090830896265</v>
      </c>
      <c r="J17" s="15"/>
      <c r="K17" s="15">
        <v>1.4683975313896576</v>
      </c>
      <c r="L17" s="15">
        <v>1.928827751196172</v>
      </c>
      <c r="M17" s="15">
        <v>2.168138859719563</v>
      </c>
      <c r="N17" s="15">
        <v>1.6292577278991929</v>
      </c>
      <c r="O17" s="15">
        <v>0.97709507362297776</v>
      </c>
      <c r="P17" s="15">
        <v>0.67624683009298392</v>
      </c>
      <c r="Q17" s="15"/>
      <c r="R17" s="15">
        <v>0.65398335315101075</v>
      </c>
      <c r="S17" s="15">
        <v>1.0367016205910391</v>
      </c>
      <c r="T17" s="15"/>
      <c r="U17" s="15">
        <v>0.56076782055429741</v>
      </c>
      <c r="V17" s="15">
        <v>0</v>
      </c>
      <c r="W17" s="15">
        <v>1.3544536271809</v>
      </c>
      <c r="X17" s="15">
        <v>0.77558055152394778</v>
      </c>
      <c r="Y17" s="15">
        <v>0.99049285970006751</v>
      </c>
      <c r="Z17" s="15">
        <v>6.3368267121618332E-2</v>
      </c>
      <c r="AA17" s="15">
        <v>0.41259799202310549</v>
      </c>
      <c r="AB17" s="15"/>
      <c r="AC17" s="15">
        <v>1.3242415258424747</v>
      </c>
      <c r="AD17" s="15">
        <v>0</v>
      </c>
      <c r="AE17" s="15">
        <v>1.1115200588884799</v>
      </c>
      <c r="AF17" s="15">
        <v>2.6271301054909384</v>
      </c>
      <c r="AG17" s="15">
        <v>0.10090251695722854</v>
      </c>
      <c r="AH17" s="15">
        <v>0.63883523993463087</v>
      </c>
      <c r="AI17" s="15"/>
      <c r="AJ17" s="15">
        <v>0</v>
      </c>
      <c r="AK17" s="15">
        <v>0.2679618154412996</v>
      </c>
      <c r="AL17" s="15">
        <v>0</v>
      </c>
      <c r="AM17" s="15">
        <v>0.54773325081231627</v>
      </c>
      <c r="AN17" s="15">
        <v>0.52945069490403707</v>
      </c>
      <c r="AO17" s="15"/>
      <c r="AP17" s="15">
        <v>6.7086386624006608E-2</v>
      </c>
      <c r="AQ17" s="15">
        <v>0.13428827215756492</v>
      </c>
      <c r="AR17" s="15">
        <v>0.66158868335146892</v>
      </c>
      <c r="AS17" s="15">
        <v>1.3667683271207498</v>
      </c>
      <c r="AT17" s="15">
        <v>0.42592839078929856</v>
      </c>
      <c r="AU17" s="15"/>
      <c r="AV17" s="15">
        <v>7.241566592239454E-2</v>
      </c>
      <c r="AW17" s="15">
        <v>2.0440176831297237</v>
      </c>
      <c r="AX17" s="15">
        <v>1.1373165618448637</v>
      </c>
      <c r="AY17" s="15">
        <v>1.8414086776383933</v>
      </c>
      <c r="AZ17" s="15">
        <v>0.66608902848478291</v>
      </c>
      <c r="BA17" s="15">
        <v>0.2520214218208548</v>
      </c>
      <c r="BB17" s="15"/>
      <c r="BC17" s="15">
        <v>7.2160484918458653E-2</v>
      </c>
      <c r="BD17" s="15">
        <v>2.2430601454064774</v>
      </c>
      <c r="BE17" s="15">
        <v>2.7801341867818308</v>
      </c>
      <c r="BF17" s="15">
        <v>1.7090104524299989</v>
      </c>
      <c r="BG17" s="15">
        <v>0.68733153638814015</v>
      </c>
      <c r="BH17" s="15"/>
      <c r="BI17" s="15">
        <v>0.1535213970447131</v>
      </c>
      <c r="BJ17" s="15">
        <v>1.0161812297734627</v>
      </c>
      <c r="BK17" s="15">
        <v>1.6385921216490793</v>
      </c>
      <c r="BL17" s="15">
        <v>0.95342465753424666</v>
      </c>
      <c r="BM17" s="15">
        <v>0.29655990510083036</v>
      </c>
      <c r="BN17" s="15">
        <v>1.6855078969922046</v>
      </c>
      <c r="BO17" s="15"/>
      <c r="BP17" s="15">
        <v>4.2194092827004218E-2</v>
      </c>
      <c r="BQ17" s="15">
        <v>1.0141080323321503</v>
      </c>
      <c r="BR17" s="15">
        <v>1.5003505491937366</v>
      </c>
      <c r="BS17" s="15">
        <v>8.5620510869048191E-2</v>
      </c>
      <c r="BT17" s="15">
        <v>0.50138618533592871</v>
      </c>
      <c r="BU17" s="15">
        <v>0.48449919250134582</v>
      </c>
      <c r="BV17" s="15"/>
      <c r="BW17" s="15">
        <v>0.38626099358212501</v>
      </c>
      <c r="BX17" s="15">
        <v>1.075056989277573</v>
      </c>
      <c r="BY17" s="15">
        <v>0.23017442905952168</v>
      </c>
      <c r="BZ17" s="15">
        <v>0.14784151389710232</v>
      </c>
      <c r="CA17" s="15">
        <v>0.19496217733759649</v>
      </c>
      <c r="CB17" s="15">
        <v>0.18646408839779005</v>
      </c>
      <c r="CD17" s="33">
        <f t="shared" si="0"/>
        <v>0.69922936611786346</v>
      </c>
      <c r="CE17" s="33">
        <f t="shared" si="1"/>
        <v>0.81232647555161441</v>
      </c>
      <c r="CF17" s="33">
        <f t="shared" si="2"/>
        <v>0</v>
      </c>
      <c r="CG17" s="33">
        <f t="shared" si="3"/>
        <v>2.7801341867818308</v>
      </c>
      <c r="CH17" s="33">
        <f t="shared" si="4"/>
        <v>0.48892170644158911</v>
      </c>
      <c r="CI17" s="34">
        <f t="shared" si="5"/>
        <v>68</v>
      </c>
      <c r="CJ17" s="33">
        <f t="shared" si="6"/>
        <v>8.4794015677577453E-2</v>
      </c>
    </row>
    <row r="18" spans="1:88" ht="14.4" x14ac:dyDescent="0.3">
      <c r="A18" s="27" t="s">
        <v>77</v>
      </c>
      <c r="B18" s="15">
        <v>2.3387096774193545</v>
      </c>
      <c r="C18" s="15">
        <v>2.0725388601036263</v>
      </c>
      <c r="D18" s="15">
        <v>5.420102784749611</v>
      </c>
      <c r="E18" s="15">
        <v>5.8685574038723747</v>
      </c>
      <c r="F18" s="15">
        <v>2.9223809865728438</v>
      </c>
      <c r="G18" s="15">
        <v>1.6280925778132482</v>
      </c>
      <c r="H18" s="15">
        <v>8.2308511668441948</v>
      </c>
      <c r="I18" s="15">
        <v>2.9330810252881472</v>
      </c>
      <c r="J18" s="15"/>
      <c r="K18" s="15">
        <v>1.6244591047740657</v>
      </c>
      <c r="L18" s="15">
        <v>1.6297846889952152</v>
      </c>
      <c r="M18" s="15">
        <v>6.658842423868057</v>
      </c>
      <c r="N18" s="15">
        <v>6.5514865130931277</v>
      </c>
      <c r="O18" s="15">
        <v>5.6535175422650426</v>
      </c>
      <c r="P18" s="15">
        <v>2.1132713440405748</v>
      </c>
      <c r="Q18" s="15"/>
      <c r="R18" s="15">
        <v>1.2851001554925454</v>
      </c>
      <c r="S18" s="15">
        <v>3.2030505243088667</v>
      </c>
      <c r="T18" s="15"/>
      <c r="U18" s="15">
        <v>0.65782378949638731</v>
      </c>
      <c r="V18" s="15">
        <v>0.69407929330108309</v>
      </c>
      <c r="W18" s="15">
        <v>4.6556473829201099</v>
      </c>
      <c r="X18" s="15">
        <v>2.6442307692307692</v>
      </c>
      <c r="Y18" s="15">
        <v>2.1082779744619913</v>
      </c>
      <c r="Z18" s="15">
        <v>0.3899585669022666</v>
      </c>
      <c r="AA18" s="15">
        <v>2.0492366937147573</v>
      </c>
      <c r="AB18" s="15"/>
      <c r="AC18" s="15">
        <v>0.88941595019270681</v>
      </c>
      <c r="AD18" s="15">
        <v>2.5155123260103975E-2</v>
      </c>
      <c r="AE18" s="15">
        <v>2.6094957673905039</v>
      </c>
      <c r="AF18" s="15">
        <v>2.9618609683527182</v>
      </c>
      <c r="AG18" s="15">
        <v>0.19059364314143168</v>
      </c>
      <c r="AH18" s="15">
        <v>0.3565592036844451</v>
      </c>
      <c r="AI18" s="15"/>
      <c r="AJ18" s="15">
        <v>1.3596453840252323</v>
      </c>
      <c r="AK18" s="15">
        <v>1.5742756657176353</v>
      </c>
      <c r="AL18" s="15">
        <v>1.3868065967016492</v>
      </c>
      <c r="AM18" s="15">
        <v>0.87884883181185203</v>
      </c>
      <c r="AN18" s="15">
        <v>2.4321641297154204</v>
      </c>
      <c r="AO18" s="15"/>
      <c r="AP18" s="15">
        <v>1.7545670347817115</v>
      </c>
      <c r="AQ18" s="15">
        <v>0.40286481647269468</v>
      </c>
      <c r="AR18" s="15">
        <v>4.191512513601741</v>
      </c>
      <c r="AS18" s="15">
        <v>1.8148273654881586</v>
      </c>
      <c r="AT18" s="15">
        <v>2.6088113935844532</v>
      </c>
      <c r="AU18" s="15"/>
      <c r="AV18" s="15">
        <v>2.5828254178987393</v>
      </c>
      <c r="AW18" s="15">
        <v>6.9876883586062668</v>
      </c>
      <c r="AX18" s="15">
        <v>9.7064989517819704</v>
      </c>
      <c r="AY18" s="15">
        <v>2.2557256301070314</v>
      </c>
      <c r="AZ18" s="15">
        <v>1.5163002274450339</v>
      </c>
      <c r="BA18" s="15">
        <v>1.8061535230494592</v>
      </c>
      <c r="BB18" s="15"/>
      <c r="BC18" s="15">
        <v>1.9988454322413047</v>
      </c>
      <c r="BD18" s="15">
        <v>6.026933245208193</v>
      </c>
      <c r="BE18" s="15">
        <v>3.0886095473124096</v>
      </c>
      <c r="BF18" s="15">
        <v>1.5945677882047757</v>
      </c>
      <c r="BG18" s="15">
        <v>1.8328840970350404</v>
      </c>
      <c r="BH18" s="15"/>
      <c r="BI18" s="15">
        <v>0.79159470351180194</v>
      </c>
      <c r="BJ18" s="15">
        <v>4.0906148867313918</v>
      </c>
      <c r="BK18" s="15">
        <v>2.8216556334797129</v>
      </c>
      <c r="BL18" s="15">
        <v>1.0191780821917809</v>
      </c>
      <c r="BM18" s="15">
        <v>2.5860023724792414</v>
      </c>
      <c r="BN18" s="15">
        <v>7.9459658001061078</v>
      </c>
      <c r="BO18" s="15"/>
      <c r="BP18" s="15">
        <v>3.7974683544303791</v>
      </c>
      <c r="BQ18" s="15">
        <v>4.7245503623944893</v>
      </c>
      <c r="BR18" s="15">
        <v>2.6454779154007944</v>
      </c>
      <c r="BS18" s="15">
        <v>0.99890596013889543</v>
      </c>
      <c r="BT18" s="15">
        <v>1.3213000648852711</v>
      </c>
      <c r="BU18" s="15">
        <v>3.0969948383419363</v>
      </c>
      <c r="BV18" s="15"/>
      <c r="BW18" s="15">
        <v>1.8540527691942001</v>
      </c>
      <c r="BX18" s="15">
        <v>4.4184279402245803</v>
      </c>
      <c r="BY18" s="15">
        <v>2.100341665168135</v>
      </c>
      <c r="BZ18" s="15">
        <v>1.4734870885077864</v>
      </c>
      <c r="CA18" s="15">
        <v>0.44451376432972001</v>
      </c>
      <c r="CB18" s="15">
        <v>2.9868784530386749</v>
      </c>
      <c r="CD18" s="33">
        <f t="shared" si="0"/>
        <v>2.0722692388160042</v>
      </c>
      <c r="CE18" s="33">
        <f t="shared" si="1"/>
        <v>2.7541901251602336</v>
      </c>
      <c r="CF18" s="33">
        <f t="shared" si="2"/>
        <v>2.5155123260103975E-2</v>
      </c>
      <c r="CG18" s="33">
        <f t="shared" si="3"/>
        <v>9.7064989517819704</v>
      </c>
      <c r="CH18" s="33">
        <f t="shared" si="4"/>
        <v>4.2942997981430615</v>
      </c>
      <c r="CI18" s="34">
        <f t="shared" si="5"/>
        <v>68</v>
      </c>
      <c r="CJ18" s="33">
        <f t="shared" si="6"/>
        <v>0.2512995575399028</v>
      </c>
    </row>
    <row r="19" spans="1:88" ht="14.4" x14ac:dyDescent="0.3">
      <c r="A19" s="28" t="s">
        <v>78</v>
      </c>
      <c r="B19" s="15">
        <v>0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/>
      <c r="K19" s="15">
        <v>0</v>
      </c>
      <c r="L19" s="15">
        <v>0</v>
      </c>
      <c r="M19" s="15">
        <v>0</v>
      </c>
      <c r="N19" s="15">
        <v>5.9066745422327233E-2</v>
      </c>
      <c r="O19" s="15">
        <v>0</v>
      </c>
      <c r="P19" s="15">
        <v>0</v>
      </c>
      <c r="Q19" s="15"/>
      <c r="R19" s="15">
        <v>0</v>
      </c>
      <c r="S19" s="15">
        <v>3.098188751191611E-2</v>
      </c>
      <c r="T19" s="15"/>
      <c r="U19" s="15">
        <v>0</v>
      </c>
      <c r="V19" s="15">
        <v>0</v>
      </c>
      <c r="W19" s="15">
        <v>0</v>
      </c>
      <c r="X19" s="15">
        <v>0</v>
      </c>
      <c r="Y19" s="15">
        <v>0</v>
      </c>
      <c r="Z19" s="15">
        <v>0</v>
      </c>
      <c r="AA19" s="15">
        <v>0</v>
      </c>
      <c r="AB19" s="15"/>
      <c r="AC19" s="15">
        <v>0</v>
      </c>
      <c r="AD19" s="15">
        <v>0</v>
      </c>
      <c r="AE19" s="15">
        <v>0</v>
      </c>
      <c r="AF19" s="15">
        <v>0</v>
      </c>
      <c r="AG19" s="15">
        <v>0</v>
      </c>
      <c r="AH19" s="15">
        <v>0</v>
      </c>
      <c r="AI19" s="15"/>
      <c r="AJ19" s="15">
        <v>0</v>
      </c>
      <c r="AK19" s="15">
        <v>0</v>
      </c>
      <c r="AL19" s="15">
        <v>0</v>
      </c>
      <c r="AM19" s="15">
        <v>0</v>
      </c>
      <c r="AN19" s="15">
        <v>0</v>
      </c>
      <c r="AO19" s="15"/>
      <c r="AP19" s="15">
        <v>6.7086386624006608E-2</v>
      </c>
      <c r="AQ19" s="15">
        <v>2.1709937332139662</v>
      </c>
      <c r="AR19" s="15">
        <v>7.399347116430903E-2</v>
      </c>
      <c r="AS19" s="15">
        <v>0.13554727211114875</v>
      </c>
      <c r="AT19" s="15">
        <v>0.665513110608279</v>
      </c>
      <c r="AU19" s="15"/>
      <c r="AV19" s="15">
        <v>7.241566592239454E-2</v>
      </c>
      <c r="AW19" s="15">
        <v>0.13785235537386509</v>
      </c>
      <c r="AX19" s="15">
        <v>0.12054507337526206</v>
      </c>
      <c r="AY19" s="15">
        <v>0.10357923811715963</v>
      </c>
      <c r="AZ19" s="15">
        <v>0</v>
      </c>
      <c r="BA19" s="15">
        <v>0.18901606636564108</v>
      </c>
      <c r="BB19" s="15"/>
      <c r="BC19" s="15">
        <v>0.20204935777168423</v>
      </c>
      <c r="BD19" s="15">
        <v>6.6093853271645742E-2</v>
      </c>
      <c r="BE19" s="15">
        <v>5.7839130099483306E-2</v>
      </c>
      <c r="BF19" s="15">
        <v>0.10681315327687495</v>
      </c>
      <c r="BG19" s="15">
        <v>0.26954177897574122</v>
      </c>
      <c r="BH19" s="15"/>
      <c r="BI19" s="15">
        <v>0</v>
      </c>
      <c r="BJ19" s="15">
        <v>4.5307443365695796E-2</v>
      </c>
      <c r="BK19" s="15">
        <v>0.29166939765353606</v>
      </c>
      <c r="BL19" s="15">
        <v>0.17168949771689498</v>
      </c>
      <c r="BM19" s="15">
        <v>0</v>
      </c>
      <c r="BN19" s="15">
        <v>0</v>
      </c>
      <c r="BO19" s="15"/>
      <c r="BP19" s="15">
        <v>0</v>
      </c>
      <c r="BQ19" s="15">
        <v>0.16404688758314195</v>
      </c>
      <c r="BR19" s="15">
        <v>0</v>
      </c>
      <c r="BS19" s="15">
        <v>9.9890596013889554E-2</v>
      </c>
      <c r="BT19" s="15">
        <v>0</v>
      </c>
      <c r="BU19" s="15">
        <v>2.8499952500079168E-2</v>
      </c>
      <c r="BV19" s="15"/>
      <c r="BW19" s="15">
        <v>0</v>
      </c>
      <c r="BX19" s="15">
        <v>0</v>
      </c>
      <c r="BY19" s="15">
        <v>0</v>
      </c>
      <c r="BZ19" s="15">
        <v>0.19712201852946973</v>
      </c>
      <c r="CA19" s="15">
        <v>0.74865476097637063</v>
      </c>
      <c r="CB19" s="15">
        <v>1.7265193370165747E-2</v>
      </c>
      <c r="CD19" s="33">
        <f t="shared" si="0"/>
        <v>0.28641549262799071</v>
      </c>
      <c r="CE19" s="33">
        <f t="shared" si="1"/>
        <v>9.2545206278160985E-2</v>
      </c>
      <c r="CF19" s="33">
        <f t="shared" si="2"/>
        <v>0</v>
      </c>
      <c r="CG19" s="33">
        <f t="shared" si="3"/>
        <v>2.1709937332139662</v>
      </c>
      <c r="CH19" s="33">
        <f t="shared" si="4"/>
        <v>8.2033834417334611E-2</v>
      </c>
      <c r="CI19" s="34">
        <f t="shared" si="5"/>
        <v>68</v>
      </c>
      <c r="CJ19" s="33">
        <f t="shared" si="6"/>
        <v>3.4732980262309469E-2</v>
      </c>
    </row>
    <row r="20" spans="1:88" ht="14.4" x14ac:dyDescent="0.3">
      <c r="A20" s="28" t="s">
        <v>79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/>
      <c r="K20" s="15">
        <v>0</v>
      </c>
      <c r="L20" s="15">
        <v>0.13456937799043062</v>
      </c>
      <c r="M20" s="15">
        <v>0</v>
      </c>
      <c r="N20" s="15">
        <v>0</v>
      </c>
      <c r="O20" s="15">
        <v>0</v>
      </c>
      <c r="P20" s="15">
        <v>0</v>
      </c>
      <c r="Q20" s="15"/>
      <c r="R20" s="15">
        <v>0.10061282356169396</v>
      </c>
      <c r="S20" s="15">
        <v>1.5093740069907848E-2</v>
      </c>
      <c r="T20" s="15"/>
      <c r="U20" s="15">
        <v>0</v>
      </c>
      <c r="V20" s="15">
        <v>0</v>
      </c>
      <c r="W20" s="15">
        <v>0</v>
      </c>
      <c r="X20" s="15">
        <v>4.9891146589259798E-2</v>
      </c>
      <c r="Y20" s="15">
        <v>0</v>
      </c>
      <c r="Z20" s="15">
        <v>0</v>
      </c>
      <c r="AA20" s="15">
        <v>0.23380552881309311</v>
      </c>
      <c r="AB20" s="15"/>
      <c r="AC20" s="15">
        <v>0</v>
      </c>
      <c r="AD20" s="15">
        <v>0</v>
      </c>
      <c r="AE20" s="15">
        <v>0</v>
      </c>
      <c r="AF20" s="15">
        <v>0</v>
      </c>
      <c r="AG20" s="15">
        <v>0</v>
      </c>
      <c r="AH20" s="15">
        <v>0</v>
      </c>
      <c r="AI20" s="15"/>
      <c r="AJ20" s="15">
        <v>0</v>
      </c>
      <c r="AK20" s="15">
        <v>0</v>
      </c>
      <c r="AL20" s="15">
        <v>0</v>
      </c>
      <c r="AM20" s="15">
        <v>0</v>
      </c>
      <c r="AN20" s="15">
        <v>0</v>
      </c>
      <c r="AO20" s="15"/>
      <c r="AP20" s="15">
        <v>0</v>
      </c>
      <c r="AQ20" s="15">
        <v>0</v>
      </c>
      <c r="AR20" s="15">
        <v>0</v>
      </c>
      <c r="AS20" s="15">
        <v>0</v>
      </c>
      <c r="AT20" s="15">
        <v>0</v>
      </c>
      <c r="AU20" s="15"/>
      <c r="AV20" s="15">
        <v>0</v>
      </c>
      <c r="AW20" s="15">
        <v>0</v>
      </c>
      <c r="AX20" s="15">
        <v>0</v>
      </c>
      <c r="AY20" s="15">
        <v>0</v>
      </c>
      <c r="AZ20" s="15">
        <v>0</v>
      </c>
      <c r="BA20" s="15">
        <v>0</v>
      </c>
      <c r="BB20" s="15"/>
      <c r="BC20" s="15">
        <v>0</v>
      </c>
      <c r="BD20" s="15">
        <v>0</v>
      </c>
      <c r="BE20" s="15">
        <v>0</v>
      </c>
      <c r="BF20" s="15">
        <v>0</v>
      </c>
      <c r="BG20" s="15">
        <v>0</v>
      </c>
      <c r="BH20" s="15"/>
      <c r="BI20" s="15">
        <v>0</v>
      </c>
      <c r="BJ20" s="15">
        <v>0</v>
      </c>
      <c r="BK20" s="15">
        <v>0</v>
      </c>
      <c r="BL20" s="15">
        <v>0</v>
      </c>
      <c r="BM20" s="15">
        <v>0</v>
      </c>
      <c r="BN20" s="15">
        <v>0</v>
      </c>
      <c r="BO20" s="15"/>
      <c r="BP20" s="15">
        <v>0</v>
      </c>
      <c r="BQ20" s="15">
        <v>0</v>
      </c>
      <c r="BR20" s="15">
        <v>0</v>
      </c>
      <c r="BS20" s="15">
        <v>0</v>
      </c>
      <c r="BT20" s="15">
        <v>0</v>
      </c>
      <c r="BU20" s="15">
        <v>0</v>
      </c>
      <c r="BV20" s="15"/>
      <c r="BW20" s="15">
        <v>0</v>
      </c>
      <c r="BX20" s="15">
        <v>0</v>
      </c>
      <c r="BY20" s="15">
        <v>0</v>
      </c>
      <c r="BZ20" s="15">
        <v>0</v>
      </c>
      <c r="CA20" s="15">
        <v>0</v>
      </c>
      <c r="CB20" s="15">
        <v>0</v>
      </c>
      <c r="CD20" s="33">
        <f t="shared" si="0"/>
        <v>3.4602955933148924E-2</v>
      </c>
      <c r="CE20" s="33">
        <f t="shared" si="1"/>
        <v>7.8525384856527256E-3</v>
      </c>
      <c r="CF20" s="33">
        <f t="shared" si="2"/>
        <v>0</v>
      </c>
      <c r="CG20" s="33">
        <f t="shared" si="3"/>
        <v>0.23380552881309311</v>
      </c>
      <c r="CH20" s="33">
        <f t="shared" si="4"/>
        <v>1.1973645593114461E-3</v>
      </c>
      <c r="CI20" s="34">
        <f t="shared" si="5"/>
        <v>68</v>
      </c>
      <c r="CJ20" s="33">
        <f t="shared" si="6"/>
        <v>4.1962247726754802E-3</v>
      </c>
    </row>
    <row r="21" spans="1:88" ht="14.4" x14ac:dyDescent="0.3">
      <c r="A21" s="28" t="s">
        <v>80</v>
      </c>
      <c r="B21" s="15">
        <v>4.3424317617866005E-2</v>
      </c>
      <c r="C21" s="15">
        <v>0</v>
      </c>
      <c r="D21" s="15">
        <v>0</v>
      </c>
      <c r="E21" s="15">
        <v>4.9086446686664849E-2</v>
      </c>
      <c r="F21" s="15">
        <v>0</v>
      </c>
      <c r="G21" s="15">
        <v>0</v>
      </c>
      <c r="H21" s="15">
        <v>0</v>
      </c>
      <c r="I21" s="15">
        <v>0</v>
      </c>
      <c r="J21" s="15"/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/>
      <c r="R21" s="15">
        <v>0</v>
      </c>
      <c r="S21" s="15">
        <v>7.9440737210041308E-3</v>
      </c>
      <c r="T21" s="15"/>
      <c r="U21" s="15">
        <v>0</v>
      </c>
      <c r="V21" s="15">
        <v>0</v>
      </c>
      <c r="W21" s="15">
        <v>0</v>
      </c>
      <c r="X21" s="15">
        <v>4.5355587808417995E-2</v>
      </c>
      <c r="Y21" s="15">
        <v>1.9889414853415013E-2</v>
      </c>
      <c r="Z21" s="15">
        <v>0</v>
      </c>
      <c r="AA21" s="15">
        <v>0</v>
      </c>
      <c r="AB21" s="15"/>
      <c r="AC21" s="15">
        <v>0</v>
      </c>
      <c r="AD21" s="15">
        <v>0</v>
      </c>
      <c r="AE21" s="15">
        <v>0</v>
      </c>
      <c r="AF21" s="15">
        <v>0</v>
      </c>
      <c r="AG21" s="15">
        <v>2.2422781546050787E-2</v>
      </c>
      <c r="AH21" s="15">
        <v>0</v>
      </c>
      <c r="AI21" s="15"/>
      <c r="AJ21" s="15">
        <v>0</v>
      </c>
      <c r="AK21" s="15">
        <v>0</v>
      </c>
      <c r="AL21" s="15">
        <v>0</v>
      </c>
      <c r="AM21" s="15">
        <v>0</v>
      </c>
      <c r="AN21" s="15">
        <v>0</v>
      </c>
      <c r="AO21" s="15"/>
      <c r="AP21" s="15">
        <v>0</v>
      </c>
      <c r="AQ21" s="15">
        <v>0</v>
      </c>
      <c r="AR21" s="15">
        <v>0</v>
      </c>
      <c r="AS21" s="15">
        <v>0</v>
      </c>
      <c r="AT21" s="15">
        <v>0</v>
      </c>
      <c r="AU21" s="15"/>
      <c r="AV21" s="15">
        <v>0</v>
      </c>
      <c r="AW21" s="15">
        <v>4.7535294956505207E-2</v>
      </c>
      <c r="AX21" s="15">
        <v>0</v>
      </c>
      <c r="AY21" s="15">
        <v>2.3017608470479917E-2</v>
      </c>
      <c r="AZ21" s="15">
        <v>3.2492147730965017E-2</v>
      </c>
      <c r="BA21" s="15">
        <v>0</v>
      </c>
      <c r="BB21" s="15"/>
      <c r="BC21" s="15">
        <v>0</v>
      </c>
      <c r="BD21" s="15">
        <v>2.0654329147389294E-2</v>
      </c>
      <c r="BE21" s="15">
        <v>0</v>
      </c>
      <c r="BF21" s="15">
        <v>0</v>
      </c>
      <c r="BG21" s="15">
        <v>0</v>
      </c>
      <c r="BH21" s="15"/>
      <c r="BI21" s="15">
        <v>0</v>
      </c>
      <c r="BJ21" s="15">
        <v>0</v>
      </c>
      <c r="BK21" s="15">
        <v>0</v>
      </c>
      <c r="BL21" s="15">
        <v>0</v>
      </c>
      <c r="BM21" s="15">
        <v>0</v>
      </c>
      <c r="BN21" s="15">
        <v>0</v>
      </c>
      <c r="BO21" s="15"/>
      <c r="BP21" s="15">
        <v>0</v>
      </c>
      <c r="BQ21" s="15">
        <v>0</v>
      </c>
      <c r="BR21" s="15">
        <v>4.6739892498247254E-2</v>
      </c>
      <c r="BS21" s="15">
        <v>0</v>
      </c>
      <c r="BT21" s="15">
        <v>0</v>
      </c>
      <c r="BU21" s="15">
        <v>0</v>
      </c>
      <c r="BV21" s="15"/>
      <c r="BW21" s="15">
        <v>0</v>
      </c>
      <c r="BX21" s="15">
        <v>0</v>
      </c>
      <c r="BY21" s="15">
        <v>0</v>
      </c>
      <c r="BZ21" s="15">
        <v>0</v>
      </c>
      <c r="CA21" s="15">
        <v>0</v>
      </c>
      <c r="CB21" s="15">
        <v>0</v>
      </c>
      <c r="CD21" s="33">
        <f t="shared" si="0"/>
        <v>1.3217326828675227E-2</v>
      </c>
      <c r="CE21" s="33">
        <f t="shared" si="1"/>
        <v>5.272969044661846E-3</v>
      </c>
      <c r="CF21" s="33">
        <f t="shared" si="2"/>
        <v>0</v>
      </c>
      <c r="CG21" s="33">
        <f t="shared" si="3"/>
        <v>4.9086446686664849E-2</v>
      </c>
      <c r="CH21" s="33">
        <f t="shared" si="4"/>
        <v>1.7469772849601796E-4</v>
      </c>
      <c r="CI21" s="34">
        <f t="shared" si="5"/>
        <v>68</v>
      </c>
      <c r="CJ21" s="33">
        <f t="shared" si="6"/>
        <v>1.6028363118511194E-3</v>
      </c>
    </row>
    <row r="22" spans="1:88" ht="14.4" x14ac:dyDescent="0.3">
      <c r="A22" s="28" t="s">
        <v>81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3.4405642525374161E-2</v>
      </c>
      <c r="J22" s="15"/>
      <c r="K22" s="15">
        <v>0.13478044974107967</v>
      </c>
      <c r="L22" s="15">
        <v>0</v>
      </c>
      <c r="M22" s="15">
        <v>0.11736364197912162</v>
      </c>
      <c r="N22" s="15">
        <v>0</v>
      </c>
      <c r="O22" s="15">
        <v>0</v>
      </c>
      <c r="P22" s="15">
        <v>0</v>
      </c>
      <c r="Q22" s="15"/>
      <c r="R22" s="15">
        <v>0</v>
      </c>
      <c r="S22" s="15">
        <v>0</v>
      </c>
      <c r="T22" s="15"/>
      <c r="U22" s="15">
        <v>0</v>
      </c>
      <c r="V22" s="15">
        <v>0</v>
      </c>
      <c r="W22" s="15">
        <v>0</v>
      </c>
      <c r="X22" s="15">
        <v>0</v>
      </c>
      <c r="Y22" s="15">
        <v>0</v>
      </c>
      <c r="Z22" s="15">
        <v>0</v>
      </c>
      <c r="AA22" s="15">
        <v>0</v>
      </c>
      <c r="AB22" s="15"/>
      <c r="AC22" s="15">
        <v>0</v>
      </c>
      <c r="AD22" s="15">
        <v>0</v>
      </c>
      <c r="AE22" s="15">
        <v>0</v>
      </c>
      <c r="AF22" s="15">
        <v>0</v>
      </c>
      <c r="AG22" s="15">
        <v>0</v>
      </c>
      <c r="AH22" s="15">
        <v>0</v>
      </c>
      <c r="AI22" s="15"/>
      <c r="AJ22" s="15">
        <v>0</v>
      </c>
      <c r="AK22" s="15">
        <v>0</v>
      </c>
      <c r="AL22" s="15">
        <v>0</v>
      </c>
      <c r="AM22" s="15">
        <v>0</v>
      </c>
      <c r="AN22" s="15">
        <v>0</v>
      </c>
      <c r="AO22" s="15"/>
      <c r="AP22" s="15">
        <v>0</v>
      </c>
      <c r="AQ22" s="15">
        <v>0</v>
      </c>
      <c r="AR22" s="15">
        <v>0</v>
      </c>
      <c r="AS22" s="15">
        <v>0</v>
      </c>
      <c r="AT22" s="15">
        <v>0</v>
      </c>
      <c r="AU22" s="15"/>
      <c r="AV22" s="15">
        <v>0</v>
      </c>
      <c r="AW22" s="15">
        <v>0</v>
      </c>
      <c r="AX22" s="15">
        <v>0</v>
      </c>
      <c r="AY22" s="15">
        <v>0</v>
      </c>
      <c r="AZ22" s="15">
        <v>0</v>
      </c>
      <c r="BA22" s="15">
        <v>0</v>
      </c>
      <c r="BB22" s="15"/>
      <c r="BC22" s="15">
        <v>0</v>
      </c>
      <c r="BD22" s="15">
        <v>0</v>
      </c>
      <c r="BE22" s="15">
        <v>0</v>
      </c>
      <c r="BF22" s="15">
        <v>0</v>
      </c>
      <c r="BG22" s="15">
        <v>0</v>
      </c>
      <c r="BH22" s="15"/>
      <c r="BI22" s="15">
        <v>0</v>
      </c>
      <c r="BJ22" s="15">
        <v>0</v>
      </c>
      <c r="BK22" s="15">
        <v>0</v>
      </c>
      <c r="BL22" s="15">
        <v>0</v>
      </c>
      <c r="BM22" s="15">
        <v>0</v>
      </c>
      <c r="BN22" s="15">
        <v>0</v>
      </c>
      <c r="BO22" s="15"/>
      <c r="BP22" s="15">
        <v>0</v>
      </c>
      <c r="BQ22" s="15">
        <v>0</v>
      </c>
      <c r="BR22" s="15">
        <v>0</v>
      </c>
      <c r="BS22" s="15">
        <v>0</v>
      </c>
      <c r="BT22" s="15">
        <v>0</v>
      </c>
      <c r="BU22" s="15">
        <v>0</v>
      </c>
      <c r="BV22" s="15"/>
      <c r="BW22" s="15">
        <v>0</v>
      </c>
      <c r="BX22" s="15">
        <v>0</v>
      </c>
      <c r="BY22" s="15">
        <v>0</v>
      </c>
      <c r="BZ22" s="15">
        <v>0</v>
      </c>
      <c r="CA22" s="15">
        <v>0</v>
      </c>
      <c r="CB22" s="15">
        <v>0</v>
      </c>
      <c r="CD22" s="33">
        <f t="shared" si="0"/>
        <v>2.1664633451609891E-2</v>
      </c>
      <c r="CE22" s="33">
        <f t="shared" si="1"/>
        <v>4.213966680081992E-3</v>
      </c>
      <c r="CF22" s="33">
        <f t="shared" si="2"/>
        <v>0</v>
      </c>
      <c r="CG22" s="33">
        <f t="shared" si="3"/>
        <v>0.13478044974107967</v>
      </c>
      <c r="CH22" s="33">
        <f t="shared" si="4"/>
        <v>4.6935634259261431E-4</v>
      </c>
      <c r="CI22" s="34">
        <f t="shared" si="5"/>
        <v>68</v>
      </c>
      <c r="CJ22" s="33">
        <f t="shared" si="6"/>
        <v>2.6272227076846264E-3</v>
      </c>
    </row>
    <row r="23" spans="1:88" ht="14.4" x14ac:dyDescent="0.3">
      <c r="A23" s="28" t="s">
        <v>82</v>
      </c>
      <c r="B23" s="15">
        <v>0</v>
      </c>
      <c r="C23" s="15">
        <v>0</v>
      </c>
      <c r="D23" s="15">
        <v>0</v>
      </c>
      <c r="E23" s="15">
        <v>2.1816198527406599E-2</v>
      </c>
      <c r="F23" s="15">
        <v>0</v>
      </c>
      <c r="G23" s="15">
        <v>0</v>
      </c>
      <c r="H23" s="15">
        <v>0</v>
      </c>
      <c r="I23" s="15">
        <v>0</v>
      </c>
      <c r="J23" s="15"/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/>
      <c r="R23" s="15">
        <v>0</v>
      </c>
      <c r="S23" s="15">
        <v>0</v>
      </c>
      <c r="T23" s="15"/>
      <c r="U23" s="15">
        <v>0</v>
      </c>
      <c r="V23" s="15">
        <v>0</v>
      </c>
      <c r="W23" s="15">
        <v>0</v>
      </c>
      <c r="X23" s="15">
        <v>0</v>
      </c>
      <c r="Y23" s="15">
        <v>0</v>
      </c>
      <c r="Z23" s="15">
        <v>0</v>
      </c>
      <c r="AA23" s="15">
        <v>0</v>
      </c>
      <c r="AB23" s="15"/>
      <c r="AC23" s="15">
        <v>0</v>
      </c>
      <c r="AD23" s="15">
        <v>0</v>
      </c>
      <c r="AE23" s="15">
        <v>0</v>
      </c>
      <c r="AF23" s="15">
        <v>0</v>
      </c>
      <c r="AG23" s="15">
        <v>0</v>
      </c>
      <c r="AH23" s="15">
        <v>0</v>
      </c>
      <c r="AI23" s="15"/>
      <c r="AJ23" s="15">
        <v>0</v>
      </c>
      <c r="AK23" s="15">
        <v>0</v>
      </c>
      <c r="AL23" s="15">
        <v>0</v>
      </c>
      <c r="AM23" s="15">
        <v>0</v>
      </c>
      <c r="AN23" s="15">
        <v>0</v>
      </c>
      <c r="AO23" s="15"/>
      <c r="AP23" s="15">
        <v>0</v>
      </c>
      <c r="AQ23" s="15">
        <v>0</v>
      </c>
      <c r="AR23" s="15">
        <v>0</v>
      </c>
      <c r="AS23" s="15">
        <v>0</v>
      </c>
      <c r="AT23" s="15">
        <v>0</v>
      </c>
      <c r="AU23" s="15"/>
      <c r="AV23" s="15">
        <v>0</v>
      </c>
      <c r="AW23" s="15">
        <v>0</v>
      </c>
      <c r="AX23" s="15">
        <v>0</v>
      </c>
      <c r="AY23" s="15">
        <v>0</v>
      </c>
      <c r="AZ23" s="15">
        <v>0</v>
      </c>
      <c r="BA23" s="15">
        <v>5.2504462879344745E-2</v>
      </c>
      <c r="BB23" s="15"/>
      <c r="BC23" s="15">
        <v>5.0512339442921057E-2</v>
      </c>
      <c r="BD23" s="15">
        <v>0</v>
      </c>
      <c r="BE23" s="15">
        <v>0</v>
      </c>
      <c r="BF23" s="15">
        <v>0</v>
      </c>
      <c r="BG23" s="15">
        <v>0</v>
      </c>
      <c r="BH23" s="15"/>
      <c r="BI23" s="15">
        <v>0</v>
      </c>
      <c r="BJ23" s="15">
        <v>0</v>
      </c>
      <c r="BK23" s="15">
        <v>0</v>
      </c>
      <c r="BL23" s="15">
        <v>0</v>
      </c>
      <c r="BM23" s="15">
        <v>0</v>
      </c>
      <c r="BN23" s="15">
        <v>0</v>
      </c>
      <c r="BO23" s="15"/>
      <c r="BP23" s="15">
        <v>0</v>
      </c>
      <c r="BQ23" s="15">
        <v>0</v>
      </c>
      <c r="BR23" s="15">
        <v>0</v>
      </c>
      <c r="BS23" s="15">
        <v>0</v>
      </c>
      <c r="BT23" s="15">
        <v>0</v>
      </c>
      <c r="BU23" s="15">
        <v>0</v>
      </c>
      <c r="BV23" s="15"/>
      <c r="BW23" s="15">
        <v>0</v>
      </c>
      <c r="BX23" s="15">
        <v>0</v>
      </c>
      <c r="BY23" s="15">
        <v>0</v>
      </c>
      <c r="BZ23" s="15">
        <v>0</v>
      </c>
      <c r="CA23" s="15">
        <v>0</v>
      </c>
      <c r="CB23" s="15">
        <v>0</v>
      </c>
      <c r="CD23" s="33">
        <f t="shared" si="0"/>
        <v>9.0383136457463376E-3</v>
      </c>
      <c r="CE23" s="33">
        <f t="shared" si="1"/>
        <v>1.8357794242598881E-3</v>
      </c>
      <c r="CF23" s="33">
        <f t="shared" si="2"/>
        <v>0</v>
      </c>
      <c r="CG23" s="33">
        <f t="shared" si="3"/>
        <v>5.2504462879344745E-2</v>
      </c>
      <c r="CH23" s="33">
        <f t="shared" si="4"/>
        <v>8.1691113558884438E-5</v>
      </c>
      <c r="CI23" s="34">
        <f t="shared" si="5"/>
        <v>68</v>
      </c>
      <c r="CJ23" s="33">
        <f t="shared" si="6"/>
        <v>1.0960565246727527E-3</v>
      </c>
    </row>
    <row r="24" spans="1:88" ht="14.4" x14ac:dyDescent="0.3">
      <c r="A24" s="28" t="s">
        <v>83</v>
      </c>
      <c r="B24" s="15">
        <v>0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/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/>
      <c r="R24" s="15">
        <v>0</v>
      </c>
      <c r="S24" s="15">
        <v>0</v>
      </c>
      <c r="T24" s="15"/>
      <c r="U24" s="15">
        <v>0</v>
      </c>
      <c r="V24" s="15">
        <v>0</v>
      </c>
      <c r="W24" s="15">
        <v>0</v>
      </c>
      <c r="X24" s="15">
        <v>0</v>
      </c>
      <c r="Y24" s="15">
        <v>0</v>
      </c>
      <c r="Z24" s="15">
        <v>0</v>
      </c>
      <c r="AA24" s="15">
        <v>0</v>
      </c>
      <c r="AB24" s="15"/>
      <c r="AC24" s="15">
        <v>0</v>
      </c>
      <c r="AD24" s="15">
        <v>0</v>
      </c>
      <c r="AE24" s="15">
        <v>0</v>
      </c>
      <c r="AF24" s="15">
        <v>0</v>
      </c>
      <c r="AG24" s="15">
        <v>0</v>
      </c>
      <c r="AH24" s="15">
        <v>0</v>
      </c>
      <c r="AI24" s="15"/>
      <c r="AJ24" s="15">
        <v>0</v>
      </c>
      <c r="AK24" s="15">
        <v>0</v>
      </c>
      <c r="AL24" s="15">
        <v>0</v>
      </c>
      <c r="AM24" s="15">
        <v>0</v>
      </c>
      <c r="AN24" s="15">
        <v>0</v>
      </c>
      <c r="AO24" s="15"/>
      <c r="AP24" s="15">
        <v>0</v>
      </c>
      <c r="AQ24" s="15">
        <v>0</v>
      </c>
      <c r="AR24" s="15">
        <v>0</v>
      </c>
      <c r="AS24" s="15">
        <v>0</v>
      </c>
      <c r="AT24" s="15">
        <v>0</v>
      </c>
      <c r="AU24" s="15"/>
      <c r="AV24" s="15">
        <v>0</v>
      </c>
      <c r="AW24" s="15">
        <v>0</v>
      </c>
      <c r="AX24" s="15">
        <v>0</v>
      </c>
      <c r="AY24" s="15">
        <v>0</v>
      </c>
      <c r="AZ24" s="15">
        <v>0</v>
      </c>
      <c r="BA24" s="15">
        <v>0</v>
      </c>
      <c r="BB24" s="15"/>
      <c r="BC24" s="15">
        <v>0</v>
      </c>
      <c r="BD24" s="15">
        <v>0</v>
      </c>
      <c r="BE24" s="15">
        <v>0</v>
      </c>
      <c r="BF24" s="15">
        <v>0</v>
      </c>
      <c r="BG24" s="15">
        <v>0</v>
      </c>
      <c r="BH24" s="15"/>
      <c r="BI24" s="15">
        <v>0</v>
      </c>
      <c r="BJ24" s="15">
        <v>0</v>
      </c>
      <c r="BK24" s="15">
        <v>0</v>
      </c>
      <c r="BL24" s="15">
        <v>0</v>
      </c>
      <c r="BM24" s="15">
        <v>0</v>
      </c>
      <c r="BN24" s="15">
        <v>0</v>
      </c>
      <c r="BO24" s="15"/>
      <c r="BP24" s="15">
        <v>0</v>
      </c>
      <c r="BQ24" s="15">
        <v>0</v>
      </c>
      <c r="BR24" s="15">
        <v>0</v>
      </c>
      <c r="BS24" s="15">
        <v>0</v>
      </c>
      <c r="BT24" s="15">
        <v>0</v>
      </c>
      <c r="BU24" s="15">
        <v>0</v>
      </c>
      <c r="BV24" s="15"/>
      <c r="BW24" s="15">
        <v>0</v>
      </c>
      <c r="BX24" s="15">
        <v>0</v>
      </c>
      <c r="BY24" s="15">
        <v>0</v>
      </c>
      <c r="BZ24" s="15">
        <v>0</v>
      </c>
      <c r="CA24" s="15">
        <v>0</v>
      </c>
      <c r="CB24" s="15">
        <v>0</v>
      </c>
      <c r="CD24" s="33">
        <f t="shared" si="0"/>
        <v>0</v>
      </c>
      <c r="CE24" s="33">
        <f t="shared" si="1"/>
        <v>0</v>
      </c>
      <c r="CF24" s="33">
        <f t="shared" si="2"/>
        <v>0</v>
      </c>
      <c r="CG24" s="33">
        <f t="shared" si="3"/>
        <v>0</v>
      </c>
      <c r="CH24" s="33">
        <f t="shared" si="4"/>
        <v>0</v>
      </c>
      <c r="CI24" s="34">
        <f t="shared" si="5"/>
        <v>68</v>
      </c>
      <c r="CJ24" s="33">
        <f t="shared" si="6"/>
        <v>0</v>
      </c>
    </row>
  </sheetData>
  <mergeCells count="1">
    <mergeCell ref="CD6:CI6"/>
  </mergeCells>
  <pageMargins left="0.7" right="0.7" top="0.78740157499999996" bottom="0.78740157499999996" header="0.3" footer="0.3"/>
  <pageSetup paperSize="9" orientation="portrait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Q24"/>
  <sheetViews>
    <sheetView workbookViewId="0">
      <pane xSplit="1" ySplit="7" topLeftCell="CM8" activePane="bottomRight" state="frozen"/>
      <selection pane="topRight" activeCell="B1" sqref="B1"/>
      <selection pane="bottomLeft" activeCell="A8" sqref="A8"/>
      <selection pane="bottomRight" activeCell="A3" sqref="A3"/>
    </sheetView>
  </sheetViews>
  <sheetFormatPr baseColWidth="10" defaultColWidth="11.19921875" defaultRowHeight="13.8" x14ac:dyDescent="0.25"/>
  <cols>
    <col min="1" max="1" width="24.09765625" style="3" bestFit="1" customWidth="1"/>
    <col min="2" max="88" width="11.19921875" style="3"/>
    <col min="89" max="89" width="17.8984375" style="3" bestFit="1" customWidth="1"/>
    <col min="90" max="94" width="11.19921875" style="3"/>
    <col min="95" max="95" width="14.09765625" style="3" customWidth="1"/>
    <col min="96" max="16384" width="11.19921875" style="3"/>
  </cols>
  <sheetData>
    <row r="1" spans="1:95" s="40" customFormat="1" x14ac:dyDescent="0.25">
      <c r="A1" s="40" t="s">
        <v>347</v>
      </c>
    </row>
    <row r="2" spans="1:95" x14ac:dyDescent="0.25">
      <c r="A2" s="41" t="s">
        <v>189</v>
      </c>
    </row>
    <row r="3" spans="1:95" x14ac:dyDescent="0.25">
      <c r="A3" s="12" t="s">
        <v>348</v>
      </c>
    </row>
    <row r="5" spans="1:95" s="5" customFormat="1" x14ac:dyDescent="0.25">
      <c r="A5" s="13" t="s">
        <v>113</v>
      </c>
      <c r="B5" s="13" t="s">
        <v>114</v>
      </c>
      <c r="C5" s="13" t="s">
        <v>115</v>
      </c>
      <c r="D5" s="13" t="s">
        <v>116</v>
      </c>
      <c r="E5" s="13" t="s">
        <v>117</v>
      </c>
      <c r="F5" s="13" t="s">
        <v>118</v>
      </c>
      <c r="G5" s="13" t="s">
        <v>119</v>
      </c>
      <c r="H5" s="13" t="s">
        <v>120</v>
      </c>
      <c r="I5" s="13" t="s">
        <v>121</v>
      </c>
      <c r="J5" s="13"/>
      <c r="K5" s="13" t="s">
        <v>122</v>
      </c>
      <c r="L5" s="13" t="s">
        <v>123</v>
      </c>
      <c r="M5" s="13" t="s">
        <v>124</v>
      </c>
      <c r="N5" s="13" t="s">
        <v>125</v>
      </c>
      <c r="O5" s="13" t="s">
        <v>126</v>
      </c>
      <c r="P5" s="13" t="s">
        <v>127</v>
      </c>
      <c r="Q5" s="13" t="s">
        <v>128</v>
      </c>
      <c r="R5" s="13"/>
      <c r="S5" s="13" t="s">
        <v>129</v>
      </c>
      <c r="T5" s="13" t="s">
        <v>130</v>
      </c>
      <c r="U5" s="13" t="s">
        <v>131</v>
      </c>
      <c r="V5" s="13" t="s">
        <v>132</v>
      </c>
      <c r="W5" s="13" t="s">
        <v>133</v>
      </c>
      <c r="X5" s="13"/>
      <c r="Y5" s="13" t="s">
        <v>134</v>
      </c>
      <c r="Z5" s="13" t="s">
        <v>135</v>
      </c>
      <c r="AA5" s="13" t="s">
        <v>136</v>
      </c>
      <c r="AB5" s="13" t="s">
        <v>137</v>
      </c>
      <c r="AC5" s="13" t="s">
        <v>138</v>
      </c>
      <c r="AD5" s="13" t="s">
        <v>139</v>
      </c>
      <c r="AE5" s="13" t="s">
        <v>140</v>
      </c>
      <c r="AF5" s="13"/>
      <c r="AG5" s="13" t="s">
        <v>141</v>
      </c>
      <c r="AH5" s="13" t="s">
        <v>142</v>
      </c>
      <c r="AI5" s="13" t="s">
        <v>143</v>
      </c>
      <c r="AJ5" s="13" t="s">
        <v>144</v>
      </c>
      <c r="AK5" s="13" t="s">
        <v>145</v>
      </c>
      <c r="AL5" s="13"/>
      <c r="AM5" s="13" t="s">
        <v>146</v>
      </c>
      <c r="AN5" s="13" t="s">
        <v>147</v>
      </c>
      <c r="AO5" s="13" t="s">
        <v>148</v>
      </c>
      <c r="AP5" s="13" t="s">
        <v>149</v>
      </c>
      <c r="AQ5" s="13" t="s">
        <v>150</v>
      </c>
      <c r="AR5" s="13"/>
      <c r="AS5" s="13" t="s">
        <v>151</v>
      </c>
      <c r="AT5" s="13" t="s">
        <v>152</v>
      </c>
      <c r="AU5" s="13" t="s">
        <v>153</v>
      </c>
      <c r="AV5" s="13" t="s">
        <v>154</v>
      </c>
      <c r="AW5" s="13" t="s">
        <v>155</v>
      </c>
      <c r="AX5" s="13" t="s">
        <v>156</v>
      </c>
      <c r="AY5" s="13" t="s">
        <v>157</v>
      </c>
      <c r="AZ5" s="13"/>
      <c r="BA5" s="13" t="s">
        <v>158</v>
      </c>
      <c r="BB5" s="13" t="s">
        <v>159</v>
      </c>
      <c r="BC5" s="13" t="s">
        <v>160</v>
      </c>
      <c r="BD5" s="13" t="s">
        <v>161</v>
      </c>
      <c r="BE5" s="13" t="s">
        <v>162</v>
      </c>
      <c r="BF5" s="13" t="s">
        <v>163</v>
      </c>
      <c r="BG5" s="13" t="s">
        <v>164</v>
      </c>
      <c r="BH5" s="13"/>
      <c r="BI5" s="13" t="s">
        <v>165</v>
      </c>
      <c r="BJ5" s="13" t="s">
        <v>166</v>
      </c>
      <c r="BK5" s="13" t="s">
        <v>167</v>
      </c>
      <c r="BL5" s="13" t="s">
        <v>168</v>
      </c>
      <c r="BM5" s="13" t="s">
        <v>169</v>
      </c>
      <c r="BN5" s="13" t="s">
        <v>170</v>
      </c>
      <c r="BO5" s="13"/>
      <c r="BP5" s="13" t="s">
        <v>171</v>
      </c>
      <c r="BQ5" s="13" t="s">
        <v>172</v>
      </c>
      <c r="BR5" s="13" t="s">
        <v>173</v>
      </c>
      <c r="BS5" s="13" t="s">
        <v>174</v>
      </c>
      <c r="BT5" s="13" t="s">
        <v>175</v>
      </c>
      <c r="BU5" s="13" t="s">
        <v>176</v>
      </c>
      <c r="BV5" s="13"/>
      <c r="BW5" s="13" t="s">
        <v>177</v>
      </c>
      <c r="BX5" s="13" t="s">
        <v>178</v>
      </c>
      <c r="BY5" s="13" t="s">
        <v>179</v>
      </c>
      <c r="BZ5" s="13" t="s">
        <v>180</v>
      </c>
      <c r="CA5" s="13" t="s">
        <v>181</v>
      </c>
      <c r="CB5" s="13" t="s">
        <v>182</v>
      </c>
      <c r="CC5" s="13"/>
      <c r="CD5" s="13" t="s">
        <v>183</v>
      </c>
      <c r="CE5" s="13" t="s">
        <v>184</v>
      </c>
      <c r="CF5" s="13" t="s">
        <v>185</v>
      </c>
      <c r="CG5" s="13" t="s">
        <v>186</v>
      </c>
      <c r="CH5" s="13" t="s">
        <v>187</v>
      </c>
      <c r="CI5" s="13" t="s">
        <v>188</v>
      </c>
    </row>
    <row r="6" spans="1:95" s="5" customFormat="1" x14ac:dyDescent="0.25">
      <c r="A6" s="13" t="s">
        <v>95</v>
      </c>
      <c r="B6" s="13" t="s">
        <v>96</v>
      </c>
      <c r="C6" s="13" t="s">
        <v>101</v>
      </c>
      <c r="D6" s="13" t="s">
        <v>97</v>
      </c>
      <c r="E6" s="13" t="s">
        <v>102</v>
      </c>
      <c r="F6" s="13" t="s">
        <v>98</v>
      </c>
      <c r="G6" s="13" t="s">
        <v>103</v>
      </c>
      <c r="H6" s="13" t="s">
        <v>99</v>
      </c>
      <c r="I6" s="13" t="s">
        <v>100</v>
      </c>
      <c r="J6" s="13" t="s">
        <v>104</v>
      </c>
      <c r="K6" s="13" t="s">
        <v>96</v>
      </c>
      <c r="L6" s="13" t="s">
        <v>97</v>
      </c>
      <c r="M6" s="13" t="s">
        <v>102</v>
      </c>
      <c r="N6" s="13" t="s">
        <v>98</v>
      </c>
      <c r="O6" s="13" t="s">
        <v>103</v>
      </c>
      <c r="P6" s="13" t="s">
        <v>99</v>
      </c>
      <c r="Q6" s="13" t="s">
        <v>101</v>
      </c>
      <c r="R6" s="13" t="s">
        <v>104</v>
      </c>
      <c r="S6" s="13" t="s">
        <v>97</v>
      </c>
      <c r="T6" s="13" t="s">
        <v>102</v>
      </c>
      <c r="U6" s="13" t="s">
        <v>103</v>
      </c>
      <c r="V6" s="13" t="s">
        <v>100</v>
      </c>
      <c r="W6" s="13" t="s">
        <v>101</v>
      </c>
      <c r="X6" s="13" t="s">
        <v>104</v>
      </c>
      <c r="Y6" s="13" t="s">
        <v>96</v>
      </c>
      <c r="Z6" s="13" t="s">
        <v>97</v>
      </c>
      <c r="AA6" s="13" t="s">
        <v>102</v>
      </c>
      <c r="AB6" s="13" t="s">
        <v>103</v>
      </c>
      <c r="AC6" s="13" t="s">
        <v>99</v>
      </c>
      <c r="AD6" s="13" t="s">
        <v>100</v>
      </c>
      <c r="AE6" s="13" t="s">
        <v>101</v>
      </c>
      <c r="AF6" s="13" t="s">
        <v>104</v>
      </c>
      <c r="AG6" s="13" t="s">
        <v>97</v>
      </c>
      <c r="AH6" s="13" t="s">
        <v>102</v>
      </c>
      <c r="AI6" s="13" t="s">
        <v>103</v>
      </c>
      <c r="AJ6" s="13" t="s">
        <v>99</v>
      </c>
      <c r="AK6" s="13" t="s">
        <v>101</v>
      </c>
      <c r="AL6" s="13" t="s">
        <v>104</v>
      </c>
      <c r="AM6" s="13" t="s">
        <v>96</v>
      </c>
      <c r="AN6" s="13" t="s">
        <v>97</v>
      </c>
      <c r="AO6" s="13" t="s">
        <v>102</v>
      </c>
      <c r="AP6" s="13" t="s">
        <v>103</v>
      </c>
      <c r="AQ6" s="13" t="s">
        <v>101</v>
      </c>
      <c r="AR6" s="13" t="s">
        <v>104</v>
      </c>
      <c r="AS6" s="13" t="s">
        <v>96</v>
      </c>
      <c r="AT6" s="13" t="s">
        <v>102</v>
      </c>
      <c r="AU6" s="13" t="s">
        <v>98</v>
      </c>
      <c r="AV6" s="13" t="s">
        <v>103</v>
      </c>
      <c r="AW6" s="13" t="s">
        <v>99</v>
      </c>
      <c r="AX6" s="13" t="s">
        <v>100</v>
      </c>
      <c r="AY6" s="13" t="s">
        <v>101</v>
      </c>
      <c r="AZ6" s="13" t="s">
        <v>104</v>
      </c>
      <c r="BA6" s="13" t="s">
        <v>96</v>
      </c>
      <c r="BB6" s="13" t="s">
        <v>102</v>
      </c>
      <c r="BC6" s="13" t="s">
        <v>98</v>
      </c>
      <c r="BD6" s="13" t="s">
        <v>103</v>
      </c>
      <c r="BE6" s="13" t="s">
        <v>99</v>
      </c>
      <c r="BF6" s="13" t="s">
        <v>100</v>
      </c>
      <c r="BG6" s="13" t="s">
        <v>101</v>
      </c>
      <c r="BH6" s="13" t="s">
        <v>104</v>
      </c>
      <c r="BI6" s="13" t="s">
        <v>96</v>
      </c>
      <c r="BJ6" s="13" t="s">
        <v>102</v>
      </c>
      <c r="BK6" s="13" t="s">
        <v>103</v>
      </c>
      <c r="BL6" s="13" t="s">
        <v>99</v>
      </c>
      <c r="BM6" s="13" t="s">
        <v>100</v>
      </c>
      <c r="BN6" s="13" t="s">
        <v>101</v>
      </c>
      <c r="BO6" s="13" t="s">
        <v>104</v>
      </c>
      <c r="BP6" s="13" t="s">
        <v>96</v>
      </c>
      <c r="BQ6" s="13" t="s">
        <v>102</v>
      </c>
      <c r="BR6" s="13" t="s">
        <v>103</v>
      </c>
      <c r="BS6" s="13" t="s">
        <v>99</v>
      </c>
      <c r="BT6" s="13" t="s">
        <v>100</v>
      </c>
      <c r="BU6" s="13" t="s">
        <v>101</v>
      </c>
      <c r="BV6" s="13" t="s">
        <v>104</v>
      </c>
      <c r="BW6" s="13" t="s">
        <v>96</v>
      </c>
      <c r="BX6" s="13" t="s">
        <v>102</v>
      </c>
      <c r="BY6" s="13" t="s">
        <v>103</v>
      </c>
      <c r="BZ6" s="13" t="s">
        <v>99</v>
      </c>
      <c r="CA6" s="13" t="s">
        <v>100</v>
      </c>
      <c r="CB6" s="13" t="s">
        <v>101</v>
      </c>
      <c r="CC6" s="13" t="s">
        <v>104</v>
      </c>
      <c r="CD6" s="13" t="s">
        <v>96</v>
      </c>
      <c r="CE6" s="13" t="s">
        <v>102</v>
      </c>
      <c r="CF6" s="13" t="s">
        <v>103</v>
      </c>
      <c r="CG6" s="13" t="s">
        <v>99</v>
      </c>
      <c r="CH6" s="13" t="s">
        <v>100</v>
      </c>
      <c r="CI6" s="13" t="s">
        <v>101</v>
      </c>
      <c r="CK6" s="51" t="s">
        <v>343</v>
      </c>
      <c r="CL6" s="51"/>
      <c r="CM6" s="51"/>
      <c r="CN6" s="51"/>
      <c r="CO6" s="51"/>
      <c r="CP6" s="51"/>
      <c r="CQ6" s="42"/>
    </row>
    <row r="7" spans="1:95" s="2" customFormat="1" x14ac:dyDescent="0.25">
      <c r="A7" s="7" t="s">
        <v>112</v>
      </c>
      <c r="B7" s="7">
        <v>-42</v>
      </c>
      <c r="C7" s="7">
        <v>-42</v>
      </c>
      <c r="D7" s="7">
        <v>-42</v>
      </c>
      <c r="E7" s="7">
        <v>-42</v>
      </c>
      <c r="F7" s="7">
        <v>-42</v>
      </c>
      <c r="G7" s="7">
        <v>-42</v>
      </c>
      <c r="H7" s="7">
        <v>-42</v>
      </c>
      <c r="I7" s="7">
        <v>-42</v>
      </c>
      <c r="J7" s="7"/>
      <c r="K7" s="7">
        <v>-14</v>
      </c>
      <c r="L7" s="7">
        <v>-14</v>
      </c>
      <c r="M7" s="7">
        <v>-14</v>
      </c>
      <c r="N7" s="7">
        <v>-14</v>
      </c>
      <c r="O7" s="7">
        <v>-14</v>
      </c>
      <c r="P7" s="7">
        <v>-14</v>
      </c>
      <c r="Q7" s="7">
        <v>-14</v>
      </c>
      <c r="R7" s="7"/>
      <c r="S7" s="7" t="s">
        <v>109</v>
      </c>
      <c r="T7" s="7" t="s">
        <v>109</v>
      </c>
      <c r="U7" s="7" t="s">
        <v>109</v>
      </c>
      <c r="V7" s="7" t="s">
        <v>109</v>
      </c>
      <c r="W7" s="7" t="s">
        <v>109</v>
      </c>
      <c r="X7" s="7"/>
      <c r="Y7" s="7" t="s">
        <v>110</v>
      </c>
      <c r="Z7" s="7" t="s">
        <v>110</v>
      </c>
      <c r="AA7" s="7" t="s">
        <v>110</v>
      </c>
      <c r="AB7" s="7" t="s">
        <v>110</v>
      </c>
      <c r="AC7" s="7" t="s">
        <v>110</v>
      </c>
      <c r="AD7" s="7" t="s">
        <v>110</v>
      </c>
      <c r="AE7" s="7" t="s">
        <v>110</v>
      </c>
      <c r="AF7" s="7"/>
      <c r="AG7" s="7" t="s">
        <v>111</v>
      </c>
      <c r="AH7" s="7" t="s">
        <v>111</v>
      </c>
      <c r="AI7" s="7" t="s">
        <v>111</v>
      </c>
      <c r="AJ7" s="7" t="s">
        <v>111</v>
      </c>
      <c r="AK7" s="7" t="s">
        <v>111</v>
      </c>
      <c r="AL7" s="7"/>
      <c r="AM7" s="8" t="s">
        <v>105</v>
      </c>
      <c r="AN7" s="8" t="s">
        <v>105</v>
      </c>
      <c r="AO7" s="8" t="s">
        <v>105</v>
      </c>
      <c r="AP7" s="8" t="s">
        <v>105</v>
      </c>
      <c r="AQ7" s="8" t="s">
        <v>105</v>
      </c>
      <c r="AR7" s="7"/>
      <c r="AS7" s="8" t="s">
        <v>106</v>
      </c>
      <c r="AT7" s="8" t="s">
        <v>106</v>
      </c>
      <c r="AU7" s="8" t="s">
        <v>106</v>
      </c>
      <c r="AV7" s="8" t="s">
        <v>106</v>
      </c>
      <c r="AW7" s="8" t="s">
        <v>106</v>
      </c>
      <c r="AX7" s="8" t="s">
        <v>106</v>
      </c>
      <c r="AY7" s="8" t="s">
        <v>106</v>
      </c>
      <c r="AZ7" s="7"/>
      <c r="BA7" s="7" t="s">
        <v>89</v>
      </c>
      <c r="BB7" s="7" t="s">
        <v>89</v>
      </c>
      <c r="BC7" s="7" t="s">
        <v>89</v>
      </c>
      <c r="BD7" s="7" t="s">
        <v>89</v>
      </c>
      <c r="BE7" s="7" t="s">
        <v>89</v>
      </c>
      <c r="BF7" s="7" t="s">
        <v>89</v>
      </c>
      <c r="BG7" s="7" t="s">
        <v>89</v>
      </c>
      <c r="BH7" s="7"/>
      <c r="BI7" s="7" t="s">
        <v>90</v>
      </c>
      <c r="BJ7" s="7" t="s">
        <v>90</v>
      </c>
      <c r="BK7" s="7" t="s">
        <v>90</v>
      </c>
      <c r="BL7" s="7" t="s">
        <v>90</v>
      </c>
      <c r="BM7" s="7" t="s">
        <v>90</v>
      </c>
      <c r="BN7" s="7" t="s">
        <v>90</v>
      </c>
      <c r="BO7" s="7"/>
      <c r="BP7" s="7" t="s">
        <v>91</v>
      </c>
      <c r="BQ7" s="7" t="s">
        <v>91</v>
      </c>
      <c r="BR7" s="7" t="s">
        <v>91</v>
      </c>
      <c r="BS7" s="7" t="s">
        <v>91</v>
      </c>
      <c r="BT7" s="7" t="s">
        <v>91</v>
      </c>
      <c r="BU7" s="7" t="s">
        <v>91</v>
      </c>
      <c r="BV7" s="7"/>
      <c r="BW7" s="8" t="s">
        <v>107</v>
      </c>
      <c r="BX7" s="8" t="s">
        <v>107</v>
      </c>
      <c r="BY7" s="8" t="s">
        <v>107</v>
      </c>
      <c r="BZ7" s="8" t="s">
        <v>107</v>
      </c>
      <c r="CA7" s="8" t="s">
        <v>107</v>
      </c>
      <c r="CB7" s="8" t="s">
        <v>107</v>
      </c>
      <c r="CC7" s="7"/>
      <c r="CD7" s="8" t="s">
        <v>108</v>
      </c>
      <c r="CE7" s="8" t="s">
        <v>108</v>
      </c>
      <c r="CF7" s="8" t="s">
        <v>108</v>
      </c>
      <c r="CG7" s="8" t="s">
        <v>108</v>
      </c>
      <c r="CH7" s="8" t="s">
        <v>108</v>
      </c>
      <c r="CI7" s="8" t="s">
        <v>108</v>
      </c>
      <c r="CJ7" s="5"/>
      <c r="CK7" s="35" t="s">
        <v>338</v>
      </c>
      <c r="CL7" s="35" t="s">
        <v>339</v>
      </c>
      <c r="CM7" s="35" t="s">
        <v>340</v>
      </c>
      <c r="CN7" s="35" t="s">
        <v>341</v>
      </c>
      <c r="CO7" s="35" t="s">
        <v>342</v>
      </c>
      <c r="CP7" s="35" t="s">
        <v>344</v>
      </c>
      <c r="CQ7" s="39" t="s">
        <v>345</v>
      </c>
    </row>
    <row r="8" spans="1:95" s="2" customFormat="1" x14ac:dyDescent="0.25">
      <c r="A8" s="24" t="s">
        <v>335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8"/>
      <c r="AN8" s="8"/>
      <c r="AO8" s="8"/>
      <c r="AP8" s="8"/>
      <c r="AQ8" s="8"/>
      <c r="AR8" s="7"/>
      <c r="AS8" s="8"/>
      <c r="AT8" s="8"/>
      <c r="AU8" s="8"/>
      <c r="AV8" s="8"/>
      <c r="AW8" s="8"/>
      <c r="AX8" s="8"/>
      <c r="AY8" s="8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8"/>
      <c r="BX8" s="8"/>
      <c r="BY8" s="8"/>
      <c r="BZ8" s="8"/>
      <c r="CA8" s="8"/>
      <c r="CB8" s="8"/>
      <c r="CC8" s="7"/>
      <c r="CD8" s="8"/>
      <c r="CE8" s="8"/>
      <c r="CF8" s="8"/>
      <c r="CG8" s="8"/>
      <c r="CH8" s="8"/>
      <c r="CI8" s="8"/>
      <c r="CJ8" s="5"/>
      <c r="CK8" s="35"/>
      <c r="CL8" s="35"/>
      <c r="CM8" s="35"/>
      <c r="CN8" s="35"/>
      <c r="CO8" s="35"/>
      <c r="CP8" s="35"/>
      <c r="CQ8" s="39"/>
    </row>
    <row r="9" spans="1:95" ht="13.8" customHeight="1" x14ac:dyDescent="0.3">
      <c r="A9" s="27" t="s">
        <v>68</v>
      </c>
      <c r="B9" s="1">
        <v>7.2386792969391687</v>
      </c>
      <c r="C9" s="1">
        <v>1.3727810650887573</v>
      </c>
      <c r="D9" s="1">
        <v>0.97814207650273244</v>
      </c>
      <c r="E9" s="1">
        <v>1.4237473761065986</v>
      </c>
      <c r="F9" s="1">
        <v>10.0871145650539</v>
      </c>
      <c r="G9" s="1">
        <v>1.1820560023253561</v>
      </c>
      <c r="H9" s="1">
        <v>1.2826118641597435</v>
      </c>
      <c r="I9" s="1">
        <v>0.69166077183054309</v>
      </c>
      <c r="J9" s="1"/>
      <c r="K9" s="1">
        <v>2.8959197786998612</v>
      </c>
      <c r="L9" s="1">
        <v>2.2078593588417794</v>
      </c>
      <c r="M9" s="1">
        <v>2.2037720377203773</v>
      </c>
      <c r="N9" s="1">
        <v>3.3584499461786868</v>
      </c>
      <c r="O9" s="1">
        <v>4.4037804142368797</v>
      </c>
      <c r="P9" s="1">
        <v>5.0348293801252089</v>
      </c>
      <c r="Q9" s="1">
        <v>2.8903822530529659</v>
      </c>
      <c r="R9" s="1"/>
      <c r="S9" s="1">
        <v>0.93914762741652025</v>
      </c>
      <c r="T9" s="1">
        <v>1.8259828377569347</v>
      </c>
      <c r="U9" s="1">
        <v>8.0877090246600307</v>
      </c>
      <c r="V9" s="1">
        <v>6.5615718528672593</v>
      </c>
      <c r="W9" s="1">
        <v>10.045548654244307</v>
      </c>
      <c r="X9" s="1"/>
      <c r="Y9" s="1">
        <v>2.5898520084566599</v>
      </c>
      <c r="Z9" s="1">
        <v>1.2100215895968272</v>
      </c>
      <c r="AA9" s="1">
        <v>0.91870123332494336</v>
      </c>
      <c r="AB9" s="1">
        <v>7.1309151704586737</v>
      </c>
      <c r="AC9" s="1">
        <v>17.885552989479084</v>
      </c>
      <c r="AD9" s="1">
        <v>2.4758192579760356</v>
      </c>
      <c r="AE9" s="1">
        <v>7.3880887504865713</v>
      </c>
      <c r="AF9" s="1"/>
      <c r="AG9" s="1">
        <v>0.88281622037437246</v>
      </c>
      <c r="AH9" s="1">
        <v>28.215868390699924</v>
      </c>
      <c r="AI9" s="1">
        <v>13.742542945446703</v>
      </c>
      <c r="AJ9" s="1">
        <v>34.112211221122109</v>
      </c>
      <c r="AK9" s="1">
        <v>19.022589324823223</v>
      </c>
      <c r="AL9" s="1"/>
      <c r="AM9" s="1">
        <v>3.160048134777377</v>
      </c>
      <c r="AN9" s="1">
        <v>6.6083953053959776</v>
      </c>
      <c r="AO9" s="1">
        <v>7.9987662571325782</v>
      </c>
      <c r="AP9" s="1">
        <v>47.307155884561752</v>
      </c>
      <c r="AQ9" s="1">
        <v>5.9961247137572666</v>
      </c>
      <c r="AR9" s="1"/>
      <c r="AS9" s="1">
        <v>5.9374723752836136</v>
      </c>
      <c r="AT9" s="1">
        <v>5.7699767261442991</v>
      </c>
      <c r="AU9" s="1">
        <v>15.832176790861539</v>
      </c>
      <c r="AV9" s="1">
        <v>24.290123456790127</v>
      </c>
      <c r="AW9" s="1">
        <v>3.8466185033947853</v>
      </c>
      <c r="AX9" s="1">
        <v>5.1091024645152174</v>
      </c>
      <c r="AY9" s="1">
        <v>3.6381019473657723</v>
      </c>
      <c r="AZ9" s="1"/>
      <c r="BA9" s="1">
        <v>3.6424014224453503</v>
      </c>
      <c r="BB9" s="1">
        <v>2.9551512342102213</v>
      </c>
      <c r="BC9" s="1">
        <v>24.959115333696751</v>
      </c>
      <c r="BD9" s="1">
        <v>4.4628203509657878</v>
      </c>
      <c r="BE9" s="1">
        <v>4.8586118251928001</v>
      </c>
      <c r="BF9" s="1">
        <v>5.0588930197004967</v>
      </c>
      <c r="BG9" s="1">
        <v>4.290888826971301</v>
      </c>
      <c r="BH9" s="1"/>
      <c r="BI9" s="1">
        <v>2.438486422899715</v>
      </c>
      <c r="BJ9" s="1">
        <v>3.4024126198577171</v>
      </c>
      <c r="BK9" s="1">
        <v>7.2446365674031385</v>
      </c>
      <c r="BL9" s="1">
        <v>4.4030742954739539</v>
      </c>
      <c r="BM9" s="1">
        <v>6.7025365103766346</v>
      </c>
      <c r="BN9" s="1">
        <v>4.1155458922192887</v>
      </c>
      <c r="BO9" s="1"/>
      <c r="BP9" s="1">
        <v>2.6641592226923678</v>
      </c>
      <c r="BQ9" s="1">
        <v>3.6624578464434161</v>
      </c>
      <c r="BR9" s="1">
        <v>6.5453863465866462</v>
      </c>
      <c r="BS9" s="1">
        <v>3.8992659350243484</v>
      </c>
      <c r="BT9" s="1">
        <v>3.7778182038687773</v>
      </c>
      <c r="BU9" s="1">
        <v>7.4331198755161871</v>
      </c>
      <c r="BV9" s="1"/>
      <c r="BW9" s="1">
        <v>3.5743835843124283</v>
      </c>
      <c r="BX9" s="1">
        <v>9.8585542682493426</v>
      </c>
      <c r="BY9" s="1">
        <v>16.259096571166328</v>
      </c>
      <c r="BZ9" s="1">
        <v>28.538672694978207</v>
      </c>
      <c r="CA9" s="1">
        <v>5.0329282004604599</v>
      </c>
      <c r="CB9" s="1">
        <v>4.8845556849049281</v>
      </c>
      <c r="CC9" s="1"/>
      <c r="CD9" s="1">
        <v>3.242425334149944</v>
      </c>
      <c r="CE9" s="1">
        <v>5.969677826910929</v>
      </c>
      <c r="CF9" s="1">
        <v>44.893865953535013</v>
      </c>
      <c r="CG9" s="1">
        <v>6.0317092258195419</v>
      </c>
      <c r="CH9" s="1">
        <v>5.6017168326638407</v>
      </c>
      <c r="CI9" s="1">
        <v>17.395246730934428</v>
      </c>
      <c r="CK9" s="36">
        <f>_xlfn.STDEV.P(B9:CI9)</f>
        <v>9.3876360886585015</v>
      </c>
      <c r="CL9" s="36">
        <f>AVERAGE(B9:CI9)</f>
        <v>8.0477387000755147</v>
      </c>
      <c r="CM9" s="36">
        <f>MIN(B9:CI9)</f>
        <v>0.69166077183054309</v>
      </c>
      <c r="CN9" s="36">
        <f>MAX(B9:CI9)</f>
        <v>47.307155884561752</v>
      </c>
      <c r="CO9" s="36">
        <f>_xlfn.VAR.P(B9:CI9)</f>
        <v>88.127711333083496</v>
      </c>
      <c r="CP9" s="37">
        <f>COUNT(B9:CI9)</f>
        <v>75</v>
      </c>
      <c r="CQ9" s="36">
        <f>CK9/SQRT((COUNT(B9:CI9)))</f>
        <v>1.0839908445682462</v>
      </c>
    </row>
    <row r="10" spans="1:95" ht="14.4" x14ac:dyDescent="0.3">
      <c r="A10" s="27" t="s">
        <v>69</v>
      </c>
      <c r="B10" s="1">
        <v>45.857745167825684</v>
      </c>
      <c r="C10" s="1">
        <v>45.940828402366861</v>
      </c>
      <c r="D10" s="1">
        <v>43.748633879781437</v>
      </c>
      <c r="E10" s="1">
        <v>40.832344619877688</v>
      </c>
      <c r="F10" s="1">
        <v>32.016169466031599</v>
      </c>
      <c r="G10" s="1">
        <v>35.403546168006983</v>
      </c>
      <c r="H10" s="1">
        <v>42.982072584171405</v>
      </c>
      <c r="I10" s="1">
        <v>43.684665566297305</v>
      </c>
      <c r="J10" s="1"/>
      <c r="K10" s="1">
        <v>40.508298755186736</v>
      </c>
      <c r="L10" s="1">
        <v>41.070320579110643</v>
      </c>
      <c r="M10" s="1">
        <v>35.977859778597782</v>
      </c>
      <c r="N10" s="1">
        <v>35.220667384284155</v>
      </c>
      <c r="O10" s="1">
        <v>31.037603056505123</v>
      </c>
      <c r="P10" s="1">
        <v>36.848602416012739</v>
      </c>
      <c r="Q10" s="1">
        <v>50.78401618614059</v>
      </c>
      <c r="R10" s="1"/>
      <c r="S10" s="1">
        <v>47.748242530755697</v>
      </c>
      <c r="T10" s="1">
        <v>40.011973657952524</v>
      </c>
      <c r="U10" s="1">
        <v>30.587546359554942</v>
      </c>
      <c r="V10" s="1">
        <v>38.830249029015334</v>
      </c>
      <c r="W10" s="1">
        <v>43.57763975155278</v>
      </c>
      <c r="X10" s="1"/>
      <c r="Y10" s="1">
        <v>25.594608879492615</v>
      </c>
      <c r="Z10" s="1">
        <v>44.233569312647404</v>
      </c>
      <c r="AA10" s="1">
        <v>41.756858796878923</v>
      </c>
      <c r="AB10" s="1">
        <v>31.147779312350028</v>
      </c>
      <c r="AC10" s="1">
        <v>31.511419040287411</v>
      </c>
      <c r="AD10" s="1">
        <v>39.115057023242343</v>
      </c>
      <c r="AE10" s="1">
        <v>43.168548073180268</v>
      </c>
      <c r="AF10" s="1"/>
      <c r="AG10" s="1">
        <v>43.268984211875875</v>
      </c>
      <c r="AH10" s="1">
        <v>26.206519759606635</v>
      </c>
      <c r="AI10" s="1">
        <v>25.990081219003805</v>
      </c>
      <c r="AJ10" s="1">
        <v>28.646864686468657</v>
      </c>
      <c r="AK10" s="1">
        <v>41.561854702459172</v>
      </c>
      <c r="AL10" s="1"/>
      <c r="AM10" s="1">
        <v>43.595667870036102</v>
      </c>
      <c r="AN10" s="1">
        <v>48.986712719839311</v>
      </c>
      <c r="AO10" s="1">
        <v>51.218321081581266</v>
      </c>
      <c r="AP10" s="1">
        <v>2.0223152022315203</v>
      </c>
      <c r="AQ10" s="1">
        <v>58.326580940637662</v>
      </c>
      <c r="AR10" s="1"/>
      <c r="AS10" s="1">
        <v>40.902260070129948</v>
      </c>
      <c r="AT10" s="1">
        <v>55.934833204034142</v>
      </c>
      <c r="AU10" s="1">
        <v>27.436746023273191</v>
      </c>
      <c r="AV10" s="1">
        <v>28.564814814814817</v>
      </c>
      <c r="AW10" s="1">
        <v>39.478580230507049</v>
      </c>
      <c r="AX10" s="1">
        <v>58.17385777840552</v>
      </c>
      <c r="AY10" s="1">
        <v>60.252604035626234</v>
      </c>
      <c r="AZ10" s="1"/>
      <c r="BA10" s="1">
        <v>41.766028658090164</v>
      </c>
      <c r="BB10" s="1">
        <v>45.775872059334787</v>
      </c>
      <c r="BC10" s="1">
        <v>19.14959894089246</v>
      </c>
      <c r="BD10" s="1">
        <v>42.286327483903563</v>
      </c>
      <c r="BE10" s="1">
        <v>46.269280205655505</v>
      </c>
      <c r="BF10" s="1">
        <v>54.369201904033922</v>
      </c>
      <c r="BG10" s="1">
        <v>52.094362403640716</v>
      </c>
      <c r="BH10" s="1"/>
      <c r="BI10" s="1">
        <v>42.618370747965912</v>
      </c>
      <c r="BJ10" s="1">
        <v>36.514073615836686</v>
      </c>
      <c r="BK10" s="1">
        <v>30.899775856548192</v>
      </c>
      <c r="BL10" s="1">
        <v>47.084543125533756</v>
      </c>
      <c r="BM10" s="1">
        <v>49.280040994107182</v>
      </c>
      <c r="BN10" s="1">
        <v>53.201842936273792</v>
      </c>
      <c r="BO10" s="1"/>
      <c r="BP10" s="1">
        <v>40.910515593167197</v>
      </c>
      <c r="BQ10" s="1">
        <v>40.247823700101968</v>
      </c>
      <c r="BR10" s="1">
        <v>27.363090772693159</v>
      </c>
      <c r="BS10" s="1">
        <v>44.592630278363131</v>
      </c>
      <c r="BT10" s="1">
        <v>50.354738948517344</v>
      </c>
      <c r="BU10" s="1">
        <v>47.393620204680118</v>
      </c>
      <c r="BV10" s="1"/>
      <c r="BW10" s="1">
        <v>41.725963925202741</v>
      </c>
      <c r="BX10" s="1">
        <v>33.698201720093813</v>
      </c>
      <c r="BY10" s="1">
        <v>23.929718743853659</v>
      </c>
      <c r="BZ10" s="1">
        <v>4.2984014209591477</v>
      </c>
      <c r="CA10" s="1">
        <v>56.738234191786681</v>
      </c>
      <c r="CB10" s="1">
        <v>63.048117966627856</v>
      </c>
      <c r="CC10" s="1"/>
      <c r="CD10" s="1">
        <v>40.079979824909003</v>
      </c>
      <c r="CE10" s="1">
        <v>33.67814276689829</v>
      </c>
      <c r="CF10" s="1">
        <v>0.66856092261407329</v>
      </c>
      <c r="CG10" s="1">
        <v>52.091243732065628</v>
      </c>
      <c r="CH10" s="1">
        <v>60.732955483409476</v>
      </c>
      <c r="CI10" s="1">
        <v>44.716999140975524</v>
      </c>
      <c r="CK10" s="36">
        <f t="shared" ref="CK10:CK24" si="0">_xlfn.STDEV.P(B10:CI10)</f>
        <v>12.109217213668606</v>
      </c>
      <c r="CL10" s="36">
        <f t="shared" ref="CL10:CL24" si="1">AVERAGE(B10:CI10)</f>
        <v>40.097902967951676</v>
      </c>
      <c r="CM10" s="36">
        <f t="shared" ref="CM10:CM24" si="2">MIN(B10:CI10)</f>
        <v>0.66856092261407329</v>
      </c>
      <c r="CN10" s="36">
        <f t="shared" ref="CN10:CN24" si="3">MAX(B10:CI10)</f>
        <v>63.048117966627856</v>
      </c>
      <c r="CO10" s="36">
        <f t="shared" ref="CO10:CO24" si="4">_xlfn.VAR.P(B10:CI10)</f>
        <v>146.63314152780805</v>
      </c>
      <c r="CP10" s="37">
        <f t="shared" ref="CP10:CP24" si="5">COUNT(B10:CI10)</f>
        <v>75</v>
      </c>
      <c r="CQ10" s="36">
        <f t="shared" ref="CQ10:CQ24" si="6">CK10/SQRT((COUNT(B10:CI10)))</f>
        <v>1.3982519635974437</v>
      </c>
    </row>
    <row r="11" spans="1:95" ht="14.4" x14ac:dyDescent="0.3">
      <c r="A11" s="27" t="s">
        <v>71</v>
      </c>
      <c r="B11" s="1">
        <v>3.9642994031648682</v>
      </c>
      <c r="C11" s="1">
        <v>0</v>
      </c>
      <c r="D11" s="1">
        <v>8.4863387978142075</v>
      </c>
      <c r="E11" s="1">
        <v>14.447385233184265</v>
      </c>
      <c r="F11" s="1">
        <v>3.1336174479819505E-2</v>
      </c>
      <c r="G11" s="1">
        <v>0</v>
      </c>
      <c r="H11" s="1">
        <v>0</v>
      </c>
      <c r="I11" s="1">
        <v>7.5218108936571575</v>
      </c>
      <c r="J11" s="1"/>
      <c r="K11" s="1">
        <v>9.2237206085753805</v>
      </c>
      <c r="L11" s="1">
        <v>8.7125129265770429</v>
      </c>
      <c r="M11" s="1">
        <v>8.3435834358343577</v>
      </c>
      <c r="N11" s="1">
        <v>0</v>
      </c>
      <c r="O11" s="1">
        <v>0</v>
      </c>
      <c r="P11" s="1">
        <v>0</v>
      </c>
      <c r="Q11" s="1">
        <v>0</v>
      </c>
      <c r="R11" s="1"/>
      <c r="S11" s="1">
        <v>7.8427065026362026</v>
      </c>
      <c r="T11" s="1">
        <v>5.4879265615645583</v>
      </c>
      <c r="U11" s="1">
        <v>0</v>
      </c>
      <c r="V11" s="1">
        <v>2.2618231665524333</v>
      </c>
      <c r="W11" s="1">
        <v>0</v>
      </c>
      <c r="X11" s="1"/>
      <c r="Y11" s="1">
        <v>3.9640591966173359E-2</v>
      </c>
      <c r="Z11" s="1">
        <v>6.7128583622031428</v>
      </c>
      <c r="AA11" s="1">
        <v>3.4231059652655427</v>
      </c>
      <c r="AB11" s="1">
        <v>0</v>
      </c>
      <c r="AC11" s="1">
        <v>0</v>
      </c>
      <c r="AD11" s="1">
        <v>0</v>
      </c>
      <c r="AE11" s="1">
        <v>0</v>
      </c>
      <c r="AF11" s="1"/>
      <c r="AG11" s="1">
        <v>3.135645994358768</v>
      </c>
      <c r="AH11" s="1">
        <v>2.555697201481212</v>
      </c>
      <c r="AI11" s="1">
        <v>0</v>
      </c>
      <c r="AJ11" s="1">
        <v>0</v>
      </c>
      <c r="AK11" s="1">
        <v>0</v>
      </c>
      <c r="AL11" s="1"/>
      <c r="AM11" s="1">
        <v>0.6907340553549941</v>
      </c>
      <c r="AN11" s="1">
        <v>6.2524230782786443</v>
      </c>
      <c r="AO11" s="1">
        <v>1.6244281087749963</v>
      </c>
      <c r="AP11" s="1">
        <v>0</v>
      </c>
      <c r="AQ11" s="1">
        <v>0</v>
      </c>
      <c r="AR11" s="1"/>
      <c r="AS11" s="1">
        <v>1.0460559271591479</v>
      </c>
      <c r="AT11" s="1">
        <v>6.7882079131109385E-2</v>
      </c>
      <c r="AU11" s="1">
        <v>0.38432795985907975</v>
      </c>
      <c r="AV11" s="1">
        <v>0</v>
      </c>
      <c r="AW11" s="1">
        <v>0.9785681494188998</v>
      </c>
      <c r="AX11" s="1">
        <v>0</v>
      </c>
      <c r="AY11" s="1">
        <v>0</v>
      </c>
      <c r="AZ11" s="1"/>
      <c r="BA11" s="1">
        <v>2.7219956071540632</v>
      </c>
      <c r="BB11" s="1">
        <v>0.48673079151697762</v>
      </c>
      <c r="BC11" s="1">
        <v>9.3450665835994082E-2</v>
      </c>
      <c r="BD11" s="1">
        <v>0</v>
      </c>
      <c r="BE11" s="1">
        <v>1.1953727506426735</v>
      </c>
      <c r="BF11" s="1">
        <v>0</v>
      </c>
      <c r="BG11" s="1">
        <v>0</v>
      </c>
      <c r="BH11" s="1"/>
      <c r="BI11" s="1">
        <v>8.2197823742770328</v>
      </c>
      <c r="BJ11" s="1">
        <v>0.7655428394679864</v>
      </c>
      <c r="BK11" s="1">
        <v>0</v>
      </c>
      <c r="BL11" s="1">
        <v>2.367207514944492</v>
      </c>
      <c r="BM11" s="1">
        <v>0</v>
      </c>
      <c r="BN11" s="1">
        <v>0</v>
      </c>
      <c r="BO11" s="1"/>
      <c r="BP11" s="1">
        <v>2.695502272371102</v>
      </c>
      <c r="BQ11" s="1">
        <v>0.1411653987922516</v>
      </c>
      <c r="BR11" s="1">
        <v>0</v>
      </c>
      <c r="BS11" s="1">
        <v>1.4499600261646919</v>
      </c>
      <c r="BT11" s="1">
        <v>0</v>
      </c>
      <c r="BU11" s="1">
        <v>0</v>
      </c>
      <c r="BV11" s="1"/>
      <c r="BW11" s="1">
        <v>1.376248000441282</v>
      </c>
      <c r="BX11" s="1">
        <v>0.1919112943350629</v>
      </c>
      <c r="BY11" s="1">
        <v>0</v>
      </c>
      <c r="BZ11" s="1">
        <v>0</v>
      </c>
      <c r="CA11" s="1">
        <v>0</v>
      </c>
      <c r="CB11" s="1">
        <v>0</v>
      </c>
      <c r="CC11" s="1"/>
      <c r="CD11" s="1">
        <v>4.1214828691861509</v>
      </c>
      <c r="CE11" s="1">
        <v>7.106759317751106E-2</v>
      </c>
      <c r="CF11" s="1">
        <v>0</v>
      </c>
      <c r="CG11" s="1">
        <v>0.9767832816440104</v>
      </c>
      <c r="CH11" s="1">
        <v>0</v>
      </c>
      <c r="CI11" s="1">
        <v>0</v>
      </c>
      <c r="CK11" s="36">
        <f t="shared" si="0"/>
        <v>3.020663802460013</v>
      </c>
      <c r="CL11" s="36">
        <f t="shared" si="1"/>
        <v>1.7347868594299098</v>
      </c>
      <c r="CM11" s="36">
        <f t="shared" si="2"/>
        <v>0</v>
      </c>
      <c r="CN11" s="36">
        <f t="shared" si="3"/>
        <v>14.447385233184265</v>
      </c>
      <c r="CO11" s="36">
        <f t="shared" si="4"/>
        <v>9.1244098074921851</v>
      </c>
      <c r="CP11" s="37">
        <f t="shared" si="5"/>
        <v>75</v>
      </c>
      <c r="CQ11" s="36">
        <f t="shared" si="6"/>
        <v>0.34879621189632937</v>
      </c>
    </row>
    <row r="12" spans="1:95" ht="14.4" x14ac:dyDescent="0.3">
      <c r="A12" s="27" t="s">
        <v>72</v>
      </c>
      <c r="B12" s="1">
        <v>28.210042161747783</v>
      </c>
      <c r="C12" s="1">
        <v>42.106508875739621</v>
      </c>
      <c r="D12" s="1">
        <v>24.147540983606564</v>
      </c>
      <c r="E12" s="1">
        <v>31.787898147303103</v>
      </c>
      <c r="F12" s="1">
        <v>48.715216846327387</v>
      </c>
      <c r="G12" s="1">
        <v>54.374576106966416</v>
      </c>
      <c r="H12" s="1">
        <v>52.587086430549491</v>
      </c>
      <c r="I12" s="1">
        <v>17.975320286096053</v>
      </c>
      <c r="J12" s="1"/>
      <c r="K12" s="1">
        <v>25.842842323651446</v>
      </c>
      <c r="L12" s="1">
        <v>34.11582213029989</v>
      </c>
      <c r="M12" s="1">
        <v>41.58466584665846</v>
      </c>
      <c r="N12" s="1">
        <v>52.454251883745954</v>
      </c>
      <c r="O12" s="1">
        <v>54.725517796098913</v>
      </c>
      <c r="P12" s="1">
        <v>54.95988008112159</v>
      </c>
      <c r="Q12" s="1">
        <v>30.399595346484567</v>
      </c>
      <c r="R12" s="1"/>
      <c r="S12" s="1">
        <v>32.238576449912131</v>
      </c>
      <c r="T12" s="1">
        <v>33.216922769906212</v>
      </c>
      <c r="U12" s="1">
        <v>54.837660225128531</v>
      </c>
      <c r="V12" s="1">
        <v>35.873886223440735</v>
      </c>
      <c r="W12" s="1">
        <v>28.05797101449275</v>
      </c>
      <c r="X12" s="1"/>
      <c r="Y12" s="1">
        <v>57.311486962649774</v>
      </c>
      <c r="Z12" s="1">
        <v>37.631169352814169</v>
      </c>
      <c r="AA12" s="1">
        <v>31.839919456330225</v>
      </c>
      <c r="AB12" s="1">
        <v>53.38373191829605</v>
      </c>
      <c r="AC12" s="1">
        <v>48.42186297151656</v>
      </c>
      <c r="AD12" s="1">
        <v>36.133968528944692</v>
      </c>
      <c r="AE12" s="1">
        <v>21.969637991436375</v>
      </c>
      <c r="AF12" s="1"/>
      <c r="AG12" s="1">
        <v>41.975896552987308</v>
      </c>
      <c r="AH12" s="1">
        <v>32.641291810841984</v>
      </c>
      <c r="AI12" s="1">
        <v>53.309854093294021</v>
      </c>
      <c r="AJ12" s="1">
        <v>36.092409240924098</v>
      </c>
      <c r="AK12" s="1">
        <v>31.324698078968773</v>
      </c>
      <c r="AL12" s="1"/>
      <c r="AM12" s="1">
        <v>27.682310469314089</v>
      </c>
      <c r="AN12" s="1">
        <v>28.988827406337009</v>
      </c>
      <c r="AO12" s="1">
        <v>31.86140955122605</v>
      </c>
      <c r="AP12" s="1">
        <v>49.479669563351599</v>
      </c>
      <c r="AQ12" s="1">
        <v>24.992073278139852</v>
      </c>
      <c r="AR12" s="1"/>
      <c r="AS12" s="1">
        <v>25.88914753808529</v>
      </c>
      <c r="AT12" s="1">
        <v>33.911947245927088</v>
      </c>
      <c r="AU12" s="1">
        <v>49.759795025088103</v>
      </c>
      <c r="AV12" s="1">
        <v>46.774691358024683</v>
      </c>
      <c r="AW12" s="1">
        <v>30.292120714233871</v>
      </c>
      <c r="AX12" s="1">
        <v>27.907633641691969</v>
      </c>
      <c r="AY12" s="1">
        <v>28.662003723645164</v>
      </c>
      <c r="AZ12" s="1"/>
      <c r="BA12" s="1">
        <v>31.474218178014834</v>
      </c>
      <c r="BB12" s="1">
        <v>40.810059103024642</v>
      </c>
      <c r="BC12" s="1">
        <v>53.313604859434619</v>
      </c>
      <c r="BD12" s="1">
        <v>51.931574296174659</v>
      </c>
      <c r="BE12" s="1">
        <v>34.222365038560405</v>
      </c>
      <c r="BF12" s="1">
        <v>30.207428511865476</v>
      </c>
      <c r="BG12" s="1">
        <v>33.305470418872453</v>
      </c>
      <c r="BH12" s="1"/>
      <c r="BI12" s="1">
        <v>27.79139300068621</v>
      </c>
      <c r="BJ12" s="1">
        <v>48.07454376739868</v>
      </c>
      <c r="BK12" s="1">
        <v>60.830931796349709</v>
      </c>
      <c r="BL12" s="1">
        <v>33.421007685738694</v>
      </c>
      <c r="BM12" s="1">
        <v>24.857801691006959</v>
      </c>
      <c r="BN12" s="1">
        <v>32.065020448309788</v>
      </c>
      <c r="BO12" s="1"/>
      <c r="BP12" s="1">
        <v>36.526406519354325</v>
      </c>
      <c r="BQ12" s="1">
        <v>51.431260293310352</v>
      </c>
      <c r="BR12" s="1">
        <v>63.840960240059992</v>
      </c>
      <c r="BS12" s="1">
        <v>36.641471037139254</v>
      </c>
      <c r="BT12" s="1">
        <v>31.871930143714739</v>
      </c>
      <c r="BU12" s="1">
        <v>37.716200849841407</v>
      </c>
      <c r="BV12" s="1"/>
      <c r="BW12" s="1">
        <v>27.7262948866457</v>
      </c>
      <c r="BX12" s="1">
        <v>52.441538133484976</v>
      </c>
      <c r="BY12" s="1">
        <v>58.204943289844572</v>
      </c>
      <c r="BZ12" s="1">
        <v>66.161795575649961</v>
      </c>
      <c r="CA12" s="1">
        <v>24.773785939926118</v>
      </c>
      <c r="CB12" s="1">
        <v>28.798020954598361</v>
      </c>
      <c r="CC12" s="1"/>
      <c r="CD12" s="1">
        <v>24.790143026984225</v>
      </c>
      <c r="CE12" s="1">
        <v>53.016424510423263</v>
      </c>
      <c r="CF12" s="1">
        <v>50.777202072538849</v>
      </c>
      <c r="CG12" s="1">
        <v>32.871510970696427</v>
      </c>
      <c r="CH12" s="1">
        <v>24.277774720739572</v>
      </c>
      <c r="CI12" s="1">
        <v>33.893290063949621</v>
      </c>
      <c r="CK12" s="36">
        <f t="shared" si="0"/>
        <v>11.685828413158713</v>
      </c>
      <c r="CL12" s="36">
        <f t="shared" si="1"/>
        <v>38.726876139035809</v>
      </c>
      <c r="CM12" s="36">
        <f t="shared" si="2"/>
        <v>17.975320286096053</v>
      </c>
      <c r="CN12" s="36">
        <f t="shared" si="3"/>
        <v>66.161795575649961</v>
      </c>
      <c r="CO12" s="36">
        <f t="shared" si="4"/>
        <v>136.55858570178748</v>
      </c>
      <c r="CP12" s="37">
        <f t="shared" si="5"/>
        <v>75</v>
      </c>
      <c r="CQ12" s="36">
        <f t="shared" si="6"/>
        <v>1.349363236008192</v>
      </c>
    </row>
    <row r="13" spans="1:95" ht="14.4" x14ac:dyDescent="0.3">
      <c r="A13" s="27" t="s">
        <v>73</v>
      </c>
      <c r="B13" s="1">
        <v>8.0052565295953553</v>
      </c>
      <c r="C13" s="1">
        <v>8.1183431952662701</v>
      </c>
      <c r="D13" s="1">
        <v>17.273224043715846</v>
      </c>
      <c r="E13" s="1">
        <v>6.1056858629186825</v>
      </c>
      <c r="F13" s="1">
        <v>5.5778390574078722</v>
      </c>
      <c r="G13" s="1">
        <v>5.9199689952523977</v>
      </c>
      <c r="H13" s="1">
        <v>0.4081037749599184</v>
      </c>
      <c r="I13" s="1">
        <v>21.07993397783542</v>
      </c>
      <c r="J13" s="1"/>
      <c r="K13" s="1">
        <v>12.828492392807751</v>
      </c>
      <c r="L13" s="1">
        <v>6.4167528438469494</v>
      </c>
      <c r="M13" s="1">
        <v>7.0418204182041828</v>
      </c>
      <c r="N13" s="1">
        <v>2.6049515608180838</v>
      </c>
      <c r="O13" s="1">
        <v>5.5198069575708839</v>
      </c>
      <c r="P13" s="1">
        <v>0</v>
      </c>
      <c r="Q13" s="1">
        <v>6.8646578510007945</v>
      </c>
      <c r="R13" s="1"/>
      <c r="S13" s="1">
        <v>5.5799648506151174</v>
      </c>
      <c r="T13" s="1">
        <v>7.1442825783276787</v>
      </c>
      <c r="U13" s="1">
        <v>4.2488125447329042</v>
      </c>
      <c r="V13" s="1">
        <v>12.981494174091843</v>
      </c>
      <c r="W13" s="1">
        <v>8.5714285714285712</v>
      </c>
      <c r="X13" s="1"/>
      <c r="Y13" s="1">
        <v>3.7306201550387592</v>
      </c>
      <c r="Z13" s="1">
        <v>4.5790028618767895</v>
      </c>
      <c r="AA13" s="1">
        <v>12.257739743267056</v>
      </c>
      <c r="AB13" s="1">
        <v>4.8048266337137457</v>
      </c>
      <c r="AC13" s="1">
        <v>0</v>
      </c>
      <c r="AD13" s="1">
        <v>18.023675472787648</v>
      </c>
      <c r="AE13" s="1">
        <v>8.3300895289996095</v>
      </c>
      <c r="AF13" s="1"/>
      <c r="AG13" s="1">
        <v>7.1687607604674168</v>
      </c>
      <c r="AH13" s="1">
        <v>5.3906392278273545</v>
      </c>
      <c r="AI13" s="1">
        <v>4.384388701214692</v>
      </c>
      <c r="AJ13" s="1">
        <v>0</v>
      </c>
      <c r="AK13" s="1">
        <v>3.3664977160377956</v>
      </c>
      <c r="AL13" s="1"/>
      <c r="AM13" s="1">
        <v>18.953068592057765</v>
      </c>
      <c r="AN13" s="1">
        <v>4.916646107214607</v>
      </c>
      <c r="AO13" s="1">
        <v>1.955996504395209</v>
      </c>
      <c r="AP13" s="1">
        <v>0.25748310267138719</v>
      </c>
      <c r="AQ13" s="1">
        <v>0.61299982385062535</v>
      </c>
      <c r="AR13" s="1"/>
      <c r="AS13" s="1">
        <v>20.561628900609954</v>
      </c>
      <c r="AT13" s="1">
        <v>0.76609775019394877</v>
      </c>
      <c r="AU13" s="1">
        <v>0.92879256965944257</v>
      </c>
      <c r="AV13" s="1">
        <v>0.20061728395061729</v>
      </c>
      <c r="AW13" s="1">
        <v>17.188972382632226</v>
      </c>
      <c r="AX13" s="1">
        <v>1.345243979944919</v>
      </c>
      <c r="AY13" s="1">
        <v>1.4944900115734916</v>
      </c>
      <c r="AZ13" s="1"/>
      <c r="BA13" s="1">
        <v>13.641355506746155</v>
      </c>
      <c r="BB13" s="1">
        <v>2.5843087263877624</v>
      </c>
      <c r="BC13" s="1">
        <v>0.51397866209796739</v>
      </c>
      <c r="BD13" s="1">
        <v>0.29667971215755584</v>
      </c>
      <c r="BE13" s="1">
        <v>3.0944730077120823</v>
      </c>
      <c r="BF13" s="1">
        <v>2.3522462735832668</v>
      </c>
      <c r="BG13" s="1">
        <v>3.0231262190025086</v>
      </c>
      <c r="BH13" s="1"/>
      <c r="BI13" s="1">
        <v>11.077345358298206</v>
      </c>
      <c r="BJ13" s="1">
        <v>2.7141973399319519</v>
      </c>
      <c r="BK13" s="1">
        <v>0.1761127121357669</v>
      </c>
      <c r="BL13" s="1">
        <v>2.7190435525192145</v>
      </c>
      <c r="BM13" s="1">
        <v>9.3825262618498577</v>
      </c>
      <c r="BN13" s="1">
        <v>2.5521561319045403</v>
      </c>
      <c r="BO13" s="1"/>
      <c r="BP13" s="1">
        <v>12.952515279736714</v>
      </c>
      <c r="BQ13" s="1">
        <v>0.48623637361775551</v>
      </c>
      <c r="BR13" s="1">
        <v>0.15003750937734434</v>
      </c>
      <c r="BS13" s="1">
        <v>3.0380114833926886</v>
      </c>
      <c r="BT13" s="1">
        <v>1.7342793038627129</v>
      </c>
      <c r="BU13" s="1">
        <v>1.9450595487461848</v>
      </c>
      <c r="BV13" s="1"/>
      <c r="BW13" s="1">
        <v>23.52308456064868</v>
      </c>
      <c r="BX13" s="1">
        <v>0.73921387447579778</v>
      </c>
      <c r="BY13" s="1">
        <v>0.11800957188749754</v>
      </c>
      <c r="BZ13" s="1">
        <v>0.19053770385919586</v>
      </c>
      <c r="CA13" s="1">
        <v>0.88343952454891039</v>
      </c>
      <c r="CB13" s="1">
        <v>1.1932479627473807</v>
      </c>
      <c r="CC13" s="1"/>
      <c r="CD13" s="1">
        <v>23.489570198508481</v>
      </c>
      <c r="CE13" s="1">
        <v>0.89229311433986092</v>
      </c>
      <c r="CF13" s="1">
        <v>0</v>
      </c>
      <c r="CG13" s="1">
        <v>1.8144401611547496</v>
      </c>
      <c r="CH13" s="1">
        <v>1.1940791283772629</v>
      </c>
      <c r="CI13" s="1">
        <v>1.7705450033406511</v>
      </c>
      <c r="CK13" s="36">
        <f t="shared" si="0"/>
        <v>6.1524620029735759</v>
      </c>
      <c r="CL13" s="36">
        <f t="shared" si="1"/>
        <v>5.6500166367644056</v>
      </c>
      <c r="CM13" s="36">
        <f t="shared" si="2"/>
        <v>0</v>
      </c>
      <c r="CN13" s="36">
        <f t="shared" si="3"/>
        <v>23.52308456064868</v>
      </c>
      <c r="CO13" s="36">
        <f t="shared" si="4"/>
        <v>37.852788698033621</v>
      </c>
      <c r="CP13" s="37">
        <f t="shared" si="5"/>
        <v>75</v>
      </c>
      <c r="CQ13" s="36">
        <f t="shared" si="6"/>
        <v>0.7104251187191476</v>
      </c>
    </row>
    <row r="14" spans="1:95" ht="14.4" x14ac:dyDescent="0.3">
      <c r="A14" s="27" t="s">
        <v>74</v>
      </c>
      <c r="B14" s="1">
        <v>1.1279636423369657</v>
      </c>
      <c r="C14" s="1">
        <v>0</v>
      </c>
      <c r="D14" s="1">
        <v>0.92349726775956298</v>
      </c>
      <c r="E14" s="1">
        <v>0</v>
      </c>
      <c r="F14" s="1">
        <v>0</v>
      </c>
      <c r="G14" s="1">
        <v>0</v>
      </c>
      <c r="H14" s="1">
        <v>0</v>
      </c>
      <c r="I14" s="1">
        <v>1.2890041656841942</v>
      </c>
      <c r="J14" s="1"/>
      <c r="K14" s="1">
        <v>1.573305670816044</v>
      </c>
      <c r="L14" s="1">
        <v>3.0506721820062053</v>
      </c>
      <c r="M14" s="1">
        <v>0</v>
      </c>
      <c r="N14" s="1">
        <v>0</v>
      </c>
      <c r="O14" s="1">
        <v>0</v>
      </c>
      <c r="P14" s="1">
        <v>0</v>
      </c>
      <c r="Q14" s="1">
        <v>2.3412096249729029</v>
      </c>
      <c r="R14" s="1"/>
      <c r="S14" s="1">
        <v>1.0270210896309315</v>
      </c>
      <c r="T14" s="1">
        <v>0</v>
      </c>
      <c r="U14" s="1">
        <v>0</v>
      </c>
      <c r="V14" s="1">
        <v>0.89102124742974653</v>
      </c>
      <c r="W14" s="1">
        <v>2.0786749482401659</v>
      </c>
      <c r="X14" s="1"/>
      <c r="Y14" s="1">
        <v>0</v>
      </c>
      <c r="Z14" s="1">
        <v>1.0694381683988552</v>
      </c>
      <c r="AA14" s="1">
        <v>0</v>
      </c>
      <c r="AB14" s="1">
        <v>0</v>
      </c>
      <c r="AC14" s="1">
        <v>0</v>
      </c>
      <c r="AD14" s="1">
        <v>0.93835715316875989</v>
      </c>
      <c r="AE14" s="1">
        <v>1.346827559361619</v>
      </c>
      <c r="AF14" s="1"/>
      <c r="AG14" s="1">
        <v>0.57511264148869912</v>
      </c>
      <c r="AH14" s="1">
        <v>0</v>
      </c>
      <c r="AI14" s="1">
        <v>0</v>
      </c>
      <c r="AJ14" s="1">
        <v>0</v>
      </c>
      <c r="AK14" s="1">
        <v>1.1325949565108566</v>
      </c>
      <c r="AL14" s="1"/>
      <c r="AM14" s="1">
        <v>6.7388688327316495E-2</v>
      </c>
      <c r="AN14" s="1">
        <v>0.45465759701124314</v>
      </c>
      <c r="AO14" s="1">
        <v>0</v>
      </c>
      <c r="AP14" s="1">
        <v>0</v>
      </c>
      <c r="AQ14" s="1">
        <v>1.3316892725030827</v>
      </c>
      <c r="AR14" s="1"/>
      <c r="AS14" s="1">
        <v>0.5186080089577747</v>
      </c>
      <c r="AT14" s="1">
        <v>0</v>
      </c>
      <c r="AU14" s="1">
        <v>0</v>
      </c>
      <c r="AV14" s="1">
        <v>0</v>
      </c>
      <c r="AW14" s="1">
        <v>1.2250223500132893</v>
      </c>
      <c r="AX14" s="1">
        <v>0.69910317068003669</v>
      </c>
      <c r="AY14" s="1">
        <v>1.8064710914305839</v>
      </c>
      <c r="AZ14" s="1"/>
      <c r="BA14" s="1">
        <v>1.8748038908064009</v>
      </c>
      <c r="BB14" s="1">
        <v>0</v>
      </c>
      <c r="BC14" s="1">
        <v>0</v>
      </c>
      <c r="BD14" s="1">
        <v>0</v>
      </c>
      <c r="BE14" s="1">
        <v>2.7956298200514134</v>
      </c>
      <c r="BF14" s="1">
        <v>2.4773287933011368</v>
      </c>
      <c r="BG14" s="1">
        <v>2.2708275285594874</v>
      </c>
      <c r="BH14" s="1"/>
      <c r="BI14" s="1">
        <v>2.774237819821586</v>
      </c>
      <c r="BJ14" s="1">
        <v>0</v>
      </c>
      <c r="BK14" s="1">
        <v>0</v>
      </c>
      <c r="BL14" s="1">
        <v>3.3509820666097356</v>
      </c>
      <c r="BM14" s="1">
        <v>3.6484755316423261</v>
      </c>
      <c r="BN14" s="1">
        <v>2.3709685769011757</v>
      </c>
      <c r="BO14" s="1"/>
      <c r="BP14" s="1">
        <v>1.0891709763359974</v>
      </c>
      <c r="BQ14" s="1">
        <v>0</v>
      </c>
      <c r="BR14" s="1">
        <v>0</v>
      </c>
      <c r="BS14" s="1">
        <v>2.0059597354458898</v>
      </c>
      <c r="BT14" s="1">
        <v>5.7607179673761459</v>
      </c>
      <c r="BU14" s="1">
        <v>0</v>
      </c>
      <c r="BV14" s="1"/>
      <c r="BW14" s="1">
        <v>0.33647746704175624</v>
      </c>
      <c r="BX14" s="1">
        <v>0</v>
      </c>
      <c r="BY14" s="1">
        <v>0</v>
      </c>
      <c r="BZ14" s="1">
        <v>0</v>
      </c>
      <c r="CA14" s="1">
        <v>3.7479252556620442E-2</v>
      </c>
      <c r="CB14" s="1">
        <v>0</v>
      </c>
      <c r="CC14" s="1"/>
      <c r="CD14" s="1">
        <v>0.97272760024498328</v>
      </c>
      <c r="CE14" s="1">
        <v>0</v>
      </c>
      <c r="CF14" s="1">
        <v>0</v>
      </c>
      <c r="CG14" s="1">
        <v>1.2579345526216634</v>
      </c>
      <c r="CH14" s="1">
        <v>2.1515434985968196</v>
      </c>
      <c r="CI14" s="1">
        <v>0</v>
      </c>
      <c r="CK14" s="36">
        <f t="shared" si="0"/>
        <v>1.1389720428681014</v>
      </c>
      <c r="CL14" s="36">
        <f t="shared" si="1"/>
        <v>0.8085720743285596</v>
      </c>
      <c r="CM14" s="36">
        <f t="shared" si="2"/>
        <v>0</v>
      </c>
      <c r="CN14" s="36">
        <f t="shared" si="3"/>
        <v>5.7607179673761459</v>
      </c>
      <c r="CO14" s="36">
        <f t="shared" si="4"/>
        <v>1.2972573144351363</v>
      </c>
      <c r="CP14" s="37">
        <f t="shared" si="5"/>
        <v>75</v>
      </c>
      <c r="CQ14" s="36">
        <f t="shared" si="6"/>
        <v>0.13151716310987124</v>
      </c>
    </row>
    <row r="15" spans="1:95" ht="14.4" x14ac:dyDescent="0.3">
      <c r="A15" s="27" t="s">
        <v>75</v>
      </c>
      <c r="B15" s="1">
        <v>0.47637299457920385</v>
      </c>
      <c r="C15" s="1">
        <v>0.68639053254437865</v>
      </c>
      <c r="D15" s="1">
        <v>0.84699453551912574</v>
      </c>
      <c r="E15" s="1">
        <v>1.0678105320799489</v>
      </c>
      <c r="F15" s="1">
        <v>0.57658561042867884</v>
      </c>
      <c r="G15" s="1">
        <v>0</v>
      </c>
      <c r="H15" s="1">
        <v>0.75790701063984844</v>
      </c>
      <c r="I15" s="1">
        <v>1.1082291912284838</v>
      </c>
      <c r="J15" s="1"/>
      <c r="K15" s="1">
        <v>0.68724066390041494</v>
      </c>
      <c r="L15" s="1">
        <v>0.65667011375387796</v>
      </c>
      <c r="M15" s="1">
        <v>1.1582615826158262</v>
      </c>
      <c r="N15" s="1">
        <v>0.92572658772874061</v>
      </c>
      <c r="O15" s="1">
        <v>0.87472350693746226</v>
      </c>
      <c r="P15" s="1">
        <v>0.94347941098668553</v>
      </c>
      <c r="Q15" s="1">
        <v>0.58530240624322571</v>
      </c>
      <c r="R15" s="1"/>
      <c r="S15" s="1">
        <v>0.48330404217926187</v>
      </c>
      <c r="T15" s="1">
        <v>2.0854120933945319</v>
      </c>
      <c r="U15" s="1">
        <v>0.60511419090376728</v>
      </c>
      <c r="V15" s="1">
        <v>0.19648160840758508</v>
      </c>
      <c r="W15" s="1">
        <v>0.73706004140786752</v>
      </c>
      <c r="X15" s="1"/>
      <c r="Y15" s="1">
        <v>7.9281183932346719E-2</v>
      </c>
      <c r="Z15" s="1">
        <v>0.50710448360696891</v>
      </c>
      <c r="AA15" s="1">
        <v>1.4220991693934053</v>
      </c>
      <c r="AB15" s="1">
        <v>0.6251362942501999</v>
      </c>
      <c r="AC15" s="1">
        <v>1.0007698229407236</v>
      </c>
      <c r="AD15" s="1">
        <v>0.10105384726432799</v>
      </c>
      <c r="AE15" s="1">
        <v>0.43596730245231607</v>
      </c>
      <c r="AF15" s="1"/>
      <c r="AG15" s="1">
        <v>0.15751492728671379</v>
      </c>
      <c r="AH15" s="1">
        <v>0.24889212651004675</v>
      </c>
      <c r="AI15" s="1">
        <v>0.59656436426363835</v>
      </c>
      <c r="AJ15" s="1">
        <v>0.43564356435643564</v>
      </c>
      <c r="AK15" s="1">
        <v>0.51310931731431075</v>
      </c>
      <c r="AL15" s="1"/>
      <c r="AM15" s="1">
        <v>0</v>
      </c>
      <c r="AN15" s="1">
        <v>2.1146864977267119E-2</v>
      </c>
      <c r="AO15" s="1">
        <v>0.55261399270035472</v>
      </c>
      <c r="AP15" s="1">
        <v>0</v>
      </c>
      <c r="AQ15" s="1">
        <v>6.6936762374493572E-2</v>
      </c>
      <c r="AR15" s="1"/>
      <c r="AS15" s="1">
        <v>6.7772637534254651E-2</v>
      </c>
      <c r="AT15" s="1">
        <v>0.39274631497284718</v>
      </c>
      <c r="AU15" s="1">
        <v>6.4054659976513287E-2</v>
      </c>
      <c r="AV15" s="1">
        <v>0</v>
      </c>
      <c r="AW15" s="1">
        <v>0.38901104211467369</v>
      </c>
      <c r="AX15" s="1">
        <v>0</v>
      </c>
      <c r="AY15" s="1">
        <v>0.47803552558748053</v>
      </c>
      <c r="AZ15" s="1"/>
      <c r="BA15" s="1">
        <v>6.2754941951678689E-2</v>
      </c>
      <c r="BB15" s="1">
        <v>1.6687912852010665</v>
      </c>
      <c r="BC15" s="1">
        <v>0</v>
      </c>
      <c r="BD15" s="1">
        <v>0.38505239237470013</v>
      </c>
      <c r="BE15" s="1">
        <v>0.78084832904884316</v>
      </c>
      <c r="BF15" s="1">
        <v>0</v>
      </c>
      <c r="BG15" s="1">
        <v>1.1934615027398532</v>
      </c>
      <c r="BH15" s="1"/>
      <c r="BI15" s="1">
        <v>0.26713067346338593</v>
      </c>
      <c r="BJ15" s="1">
        <v>2.3894215898546243</v>
      </c>
      <c r="BK15" s="1">
        <v>0.20813320525136086</v>
      </c>
      <c r="BL15" s="1">
        <v>0.44064901793339029</v>
      </c>
      <c r="BM15" s="1">
        <v>2.0497053548552396E-2</v>
      </c>
      <c r="BN15" s="1">
        <v>1.2010146503080188</v>
      </c>
      <c r="BO15" s="1"/>
      <c r="BP15" s="1">
        <v>0.21156558533145275</v>
      </c>
      <c r="BQ15" s="1">
        <v>0.50976394008313075</v>
      </c>
      <c r="BR15" s="1">
        <v>0.93773443360840214</v>
      </c>
      <c r="BS15" s="1">
        <v>0.74133294570826369</v>
      </c>
      <c r="BT15" s="1">
        <v>9.0958704748044392E-2</v>
      </c>
      <c r="BU15" s="1">
        <v>1.0892333472978635</v>
      </c>
      <c r="BV15" s="1"/>
      <c r="BW15" s="1">
        <v>4.1370180373986432E-2</v>
      </c>
      <c r="BX15" s="1">
        <v>9.2401734309474737E-2</v>
      </c>
      <c r="BY15" s="1">
        <v>0.76706221726873403</v>
      </c>
      <c r="BZ15" s="1">
        <v>0</v>
      </c>
      <c r="CA15" s="1">
        <v>0</v>
      </c>
      <c r="CB15" s="1">
        <v>0.11641443538998836</v>
      </c>
      <c r="CC15" s="1"/>
      <c r="CD15" s="1">
        <v>0.14050509781316425</v>
      </c>
      <c r="CE15" s="1">
        <v>0.28427037271004424</v>
      </c>
      <c r="CF15" s="1">
        <v>0</v>
      </c>
      <c r="CG15" s="1">
        <v>0.3710037390220573</v>
      </c>
      <c r="CH15" s="1">
        <v>0</v>
      </c>
      <c r="CI15" s="1">
        <v>0.47246349145747829</v>
      </c>
      <c r="CK15" s="36">
        <f t="shared" si="0"/>
        <v>0.49029715565750465</v>
      </c>
      <c r="CL15" s="36">
        <f t="shared" si="1"/>
        <v>0.50797807634781067</v>
      </c>
      <c r="CM15" s="36">
        <f t="shared" si="2"/>
        <v>0</v>
      </c>
      <c r="CN15" s="36">
        <f t="shared" si="3"/>
        <v>2.3894215898546243</v>
      </c>
      <c r="CO15" s="36">
        <f t="shared" si="4"/>
        <v>0.24039130084583935</v>
      </c>
      <c r="CP15" s="37">
        <f t="shared" si="5"/>
        <v>75</v>
      </c>
      <c r="CQ15" s="36">
        <f t="shared" si="6"/>
        <v>5.6614638960353625E-2</v>
      </c>
    </row>
    <row r="16" spans="1:95" ht="14.4" x14ac:dyDescent="0.3">
      <c r="A16" s="27" t="s">
        <v>76</v>
      </c>
      <c r="B16" s="1">
        <v>1.719323221814598</v>
      </c>
      <c r="C16" s="1">
        <v>0.52071005917159763</v>
      </c>
      <c r="D16" s="1">
        <v>0.57923497267759561</v>
      </c>
      <c r="E16" s="1">
        <v>1.1134434608013142</v>
      </c>
      <c r="F16" s="1">
        <v>0.73640010027575831</v>
      </c>
      <c r="G16" s="1">
        <v>0.7557407227981785</v>
      </c>
      <c r="H16" s="1">
        <v>0</v>
      </c>
      <c r="I16" s="1">
        <v>0.85671618329010446</v>
      </c>
      <c r="J16" s="1"/>
      <c r="K16" s="1">
        <v>1.5344052558782848</v>
      </c>
      <c r="L16" s="1">
        <v>0.64115822130299893</v>
      </c>
      <c r="M16" s="1">
        <v>1.1992619926199262</v>
      </c>
      <c r="N16" s="1">
        <v>1.1517761033369214</v>
      </c>
      <c r="O16" s="1">
        <v>0.91494067967021919</v>
      </c>
      <c r="P16" s="1">
        <v>0</v>
      </c>
      <c r="Q16" s="1">
        <v>1.322349880771732</v>
      </c>
      <c r="R16" s="1"/>
      <c r="S16" s="1">
        <v>0.41190685413005268</v>
      </c>
      <c r="T16" s="1">
        <v>0.34923169028138096</v>
      </c>
      <c r="U16" s="1">
        <v>0</v>
      </c>
      <c r="V16" s="1">
        <v>0.72652501713502404</v>
      </c>
      <c r="W16" s="1">
        <v>0.54658385093167705</v>
      </c>
      <c r="X16" s="1"/>
      <c r="Y16" s="1">
        <v>0.10130373502466525</v>
      </c>
      <c r="Z16" s="1">
        <v>0.15564593061203996</v>
      </c>
      <c r="AA16" s="1">
        <v>0.78026680090611633</v>
      </c>
      <c r="AB16" s="1">
        <v>0</v>
      </c>
      <c r="AC16" s="1">
        <v>0</v>
      </c>
      <c r="AD16" s="1">
        <v>1.4797170492276599</v>
      </c>
      <c r="AE16" s="1">
        <v>0.43596730245231607</v>
      </c>
      <c r="AF16" s="1"/>
      <c r="AG16" s="1">
        <v>0.57511264148869923</v>
      </c>
      <c r="AH16" s="1">
        <v>0.96521580768530324</v>
      </c>
      <c r="AI16" s="1">
        <v>0</v>
      </c>
      <c r="AJ16" s="1">
        <v>0</v>
      </c>
      <c r="AK16" s="1">
        <v>0.51936674801326577</v>
      </c>
      <c r="AL16" s="1"/>
      <c r="AM16" s="1">
        <v>4.2406738868832736</v>
      </c>
      <c r="AN16" s="1">
        <v>0.17622387481055934</v>
      </c>
      <c r="AO16" s="1">
        <v>2.2952757929368217</v>
      </c>
      <c r="AP16" s="1">
        <v>0</v>
      </c>
      <c r="AQ16" s="1">
        <v>1.8953672714461864</v>
      </c>
      <c r="AR16" s="1"/>
      <c r="AS16" s="1">
        <v>0.44199546217992164</v>
      </c>
      <c r="AT16" s="1">
        <v>9.6974398758727688E-3</v>
      </c>
      <c r="AU16" s="1">
        <v>7.4730436639265513E-2</v>
      </c>
      <c r="AV16" s="1">
        <v>0</v>
      </c>
      <c r="AW16" s="1">
        <v>1.8870659869041004</v>
      </c>
      <c r="AX16" s="1">
        <v>3.3048513523056284</v>
      </c>
      <c r="AY16" s="1">
        <v>4.0255623207366781E-2</v>
      </c>
      <c r="AZ16" s="1"/>
      <c r="BA16" s="1">
        <v>0.77659240665202378</v>
      </c>
      <c r="BB16" s="1">
        <v>8.6916212770888873E-2</v>
      </c>
      <c r="BC16" s="1">
        <v>0</v>
      </c>
      <c r="BD16" s="1">
        <v>0</v>
      </c>
      <c r="BE16" s="1">
        <v>2.0437017994858611</v>
      </c>
      <c r="BF16" s="1">
        <v>1.4037038323894238</v>
      </c>
      <c r="BG16" s="1">
        <v>0.11609547692021918</v>
      </c>
      <c r="BH16" s="1"/>
      <c r="BI16" s="1">
        <v>1.1763552592883051</v>
      </c>
      <c r="BJ16" s="1">
        <v>0.23198267862666255</v>
      </c>
      <c r="BK16" s="1">
        <v>0</v>
      </c>
      <c r="BL16" s="1">
        <v>1.9948761742100769</v>
      </c>
      <c r="BM16" s="1">
        <v>2.2136817832436586</v>
      </c>
      <c r="BN16" s="1">
        <v>0.28472330071957341</v>
      </c>
      <c r="BO16" s="1"/>
      <c r="BP16" s="1">
        <v>0.81491929164707733</v>
      </c>
      <c r="BQ16" s="1">
        <v>2.3527566465375266E-2</v>
      </c>
      <c r="BR16" s="1">
        <v>0</v>
      </c>
      <c r="BS16" s="1">
        <v>1.5626135620321246</v>
      </c>
      <c r="BT16" s="1">
        <v>0.61245527863683213</v>
      </c>
      <c r="BU16" s="1">
        <v>0.25734634029564907</v>
      </c>
      <c r="BV16" s="1"/>
      <c r="BW16" s="1">
        <v>0.39163770754040489</v>
      </c>
      <c r="BX16" s="1">
        <v>2.1323477148340323E-2</v>
      </c>
      <c r="BY16" s="1">
        <v>0</v>
      </c>
      <c r="BZ16" s="1">
        <v>6.4589052155659618E-3</v>
      </c>
      <c r="CA16" s="1">
        <v>8.8718744980457238</v>
      </c>
      <c r="CB16" s="1">
        <v>9.7012029491656965E-2</v>
      </c>
      <c r="CC16" s="1"/>
      <c r="CD16" s="1">
        <v>0.14050509781316423</v>
      </c>
      <c r="CE16" s="1">
        <v>2.3689197725837018E-2</v>
      </c>
      <c r="CF16" s="1">
        <v>0</v>
      </c>
      <c r="CG16" s="1">
        <v>1.1130112170661719</v>
      </c>
      <c r="CH16" s="1">
        <v>2.9989544929290703</v>
      </c>
      <c r="CI16" s="1">
        <v>1.908943399828195E-2</v>
      </c>
      <c r="CK16" s="36">
        <f t="shared" si="0"/>
        <v>1.2702618461764481</v>
      </c>
      <c r="CL16" s="36">
        <f t="shared" si="1"/>
        <v>0.82321984573125873</v>
      </c>
      <c r="CM16" s="36">
        <f t="shared" si="2"/>
        <v>0</v>
      </c>
      <c r="CN16" s="36">
        <f t="shared" si="3"/>
        <v>8.8718744980457238</v>
      </c>
      <c r="CO16" s="36">
        <f t="shared" si="4"/>
        <v>1.6135651578515984</v>
      </c>
      <c r="CP16" s="37">
        <f t="shared" si="5"/>
        <v>75</v>
      </c>
      <c r="CQ16" s="36">
        <f t="shared" si="6"/>
        <v>0.14667720376625665</v>
      </c>
    </row>
    <row r="17" spans="1:95" ht="14.4" x14ac:dyDescent="0.3">
      <c r="A17" s="27" t="s">
        <v>77</v>
      </c>
      <c r="B17" s="1">
        <v>2.5899359360455576</v>
      </c>
      <c r="C17" s="1">
        <v>0.85207100591715967</v>
      </c>
      <c r="D17" s="1">
        <v>2.4316939890710381</v>
      </c>
      <c r="E17" s="1">
        <v>2.5828237656292776</v>
      </c>
      <c r="F17" s="1">
        <v>1.7548257708698924</v>
      </c>
      <c r="G17" s="1">
        <v>2.1315763976358877</v>
      </c>
      <c r="H17" s="1">
        <v>1.9822183355196037</v>
      </c>
      <c r="I17" s="1">
        <v>5.0774188477560322</v>
      </c>
      <c r="J17" s="1"/>
      <c r="K17" s="1">
        <v>4.5297372060857528</v>
      </c>
      <c r="L17" s="1">
        <v>2.047569803516029</v>
      </c>
      <c r="M17" s="1">
        <v>2.2755227552275525</v>
      </c>
      <c r="N17" s="1">
        <v>3.3907427341227123</v>
      </c>
      <c r="O17" s="1">
        <v>1.4779810979288155</v>
      </c>
      <c r="P17" s="1">
        <v>2.0809452429239039</v>
      </c>
      <c r="Q17" s="1">
        <v>4.0104053761109908</v>
      </c>
      <c r="R17" s="1"/>
      <c r="S17" s="1">
        <v>3.2128734622144117</v>
      </c>
      <c r="T17" s="1">
        <v>9.2795849131909822</v>
      </c>
      <c r="U17" s="1">
        <v>1.0020170473030128</v>
      </c>
      <c r="V17" s="1">
        <v>1.3982179575051408</v>
      </c>
      <c r="W17" s="1">
        <v>4.3726708074534164</v>
      </c>
      <c r="X17" s="1"/>
      <c r="Y17" s="1">
        <v>1.9600070472163496</v>
      </c>
      <c r="Z17" s="1">
        <v>3.1681478134257168</v>
      </c>
      <c r="AA17" s="1">
        <v>6.8462119305310853</v>
      </c>
      <c r="AB17" s="1">
        <v>1.4828814421748928</v>
      </c>
      <c r="AC17" s="1">
        <v>0.66717988196048239</v>
      </c>
      <c r="AD17" s="1">
        <v>1.1909917713295801</v>
      </c>
      <c r="AE17" s="1">
        <v>15.001946282600235</v>
      </c>
      <c r="AF17" s="1"/>
      <c r="AG17" s="1">
        <v>2.0806622953221732</v>
      </c>
      <c r="AH17" s="1">
        <v>2.5192739634553507</v>
      </c>
      <c r="AI17" s="1">
        <v>0.9056278300869689</v>
      </c>
      <c r="AJ17" s="1">
        <v>0.71287128712871284</v>
      </c>
      <c r="AK17" s="1">
        <v>2.1525561604405228</v>
      </c>
      <c r="AL17" s="1"/>
      <c r="AM17" s="1">
        <v>1.6101083032490975</v>
      </c>
      <c r="AN17" s="1">
        <v>3.1191625841468995</v>
      </c>
      <c r="AO17" s="1">
        <v>2.1333470415874158</v>
      </c>
      <c r="AP17" s="1">
        <v>0.93337624718377854</v>
      </c>
      <c r="AQ17" s="1">
        <v>6.404791262991016</v>
      </c>
      <c r="AR17" s="1"/>
      <c r="AS17" s="1">
        <v>4.3403954386068317</v>
      </c>
      <c r="AT17" s="1">
        <v>2.1188906128782001</v>
      </c>
      <c r="AU17" s="1">
        <v>4.9642361481797801</v>
      </c>
      <c r="AV17" s="1">
        <v>0.16975308641975309</v>
      </c>
      <c r="AW17" s="1">
        <v>4.2042187160219378</v>
      </c>
      <c r="AX17" s="1">
        <v>3.2130499258526934</v>
      </c>
      <c r="AY17" s="1">
        <v>2.9235646354350124</v>
      </c>
      <c r="AZ17" s="1"/>
      <c r="BA17" s="1">
        <v>3.3495450266708495</v>
      </c>
      <c r="BB17" s="1">
        <v>4.5080542357167683</v>
      </c>
      <c r="BC17" s="1">
        <v>1.1058328790592633</v>
      </c>
      <c r="BD17" s="1">
        <v>0.35980305516980177</v>
      </c>
      <c r="BE17" s="1">
        <v>3.9235218508997409</v>
      </c>
      <c r="BF17" s="1">
        <v>3.1965532816788857</v>
      </c>
      <c r="BG17" s="1">
        <v>2.9534689328503774</v>
      </c>
      <c r="BH17" s="1"/>
      <c r="BI17" s="1">
        <v>3.2374277031663561</v>
      </c>
      <c r="BJ17" s="1">
        <v>5.173213733374574</v>
      </c>
      <c r="BK17" s="1">
        <v>0.32020493115593979</v>
      </c>
      <c r="BL17" s="1">
        <v>3.9658411614005118</v>
      </c>
      <c r="BM17" s="1">
        <v>3.6997181655137075</v>
      </c>
      <c r="BN17" s="1">
        <v>3.5305689289227109</v>
      </c>
      <c r="BO17" s="1"/>
      <c r="BP17" s="1">
        <v>1.8551167528600532</v>
      </c>
      <c r="BQ17" s="1">
        <v>2.7762528429142814</v>
      </c>
      <c r="BR17" s="1">
        <v>0.46886721680420101</v>
      </c>
      <c r="BS17" s="1">
        <v>5.6581146885674833</v>
      </c>
      <c r="BT17" s="1">
        <v>3.1956824934812929</v>
      </c>
      <c r="BU17" s="1">
        <v>3.1719432641091632</v>
      </c>
      <c r="BV17" s="1"/>
      <c r="BW17" s="1">
        <v>1.3045396877930384</v>
      </c>
      <c r="BX17" s="1">
        <v>2.5801407349491789</v>
      </c>
      <c r="BY17" s="1">
        <v>0.72116960597915158</v>
      </c>
      <c r="BZ17" s="1">
        <v>0.46827062812853221</v>
      </c>
      <c r="CA17" s="1">
        <v>3.6408416769288423</v>
      </c>
      <c r="CB17" s="1">
        <v>1.7219635234769111</v>
      </c>
      <c r="CC17" s="1"/>
      <c r="CD17" s="1">
        <v>2.6155564362142893</v>
      </c>
      <c r="CE17" s="1">
        <v>4.2245735944409342</v>
      </c>
      <c r="CF17" s="1">
        <v>3.6603710513120511</v>
      </c>
      <c r="CG17" s="1">
        <v>3.0231007796875464</v>
      </c>
      <c r="CH17" s="1">
        <v>2.1460408298024545</v>
      </c>
      <c r="CI17" s="1">
        <v>1.0499188699055073</v>
      </c>
      <c r="CK17" s="36">
        <f t="shared" si="0"/>
        <v>2.1624022225274442</v>
      </c>
      <c r="CL17" s="36">
        <f t="shared" si="1"/>
        <v>2.8921373696424792</v>
      </c>
      <c r="CM17" s="36">
        <f t="shared" si="2"/>
        <v>0.16975308641975309</v>
      </c>
      <c r="CN17" s="36">
        <f t="shared" si="3"/>
        <v>15.001946282600235</v>
      </c>
      <c r="CO17" s="36">
        <f t="shared" si="4"/>
        <v>4.6759833719916308</v>
      </c>
      <c r="CP17" s="37">
        <f t="shared" si="5"/>
        <v>75</v>
      </c>
      <c r="CQ17" s="36">
        <f t="shared" si="6"/>
        <v>0.24969270105449295</v>
      </c>
    </row>
    <row r="18" spans="1:95" ht="14.4" x14ac:dyDescent="0.3">
      <c r="A18" s="27" t="s">
        <v>80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4.7158688988446121E-2</v>
      </c>
      <c r="J18" s="1"/>
      <c r="K18" s="1">
        <v>0</v>
      </c>
      <c r="L18" s="1">
        <v>3.6194415718717683E-2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/>
      <c r="S18" s="1">
        <v>0</v>
      </c>
      <c r="T18" s="1">
        <v>0</v>
      </c>
      <c r="U18" s="1">
        <v>0</v>
      </c>
      <c r="V18" s="1">
        <v>5.0262737034498517E-2</v>
      </c>
      <c r="W18" s="1">
        <v>5.7971014492753624E-2</v>
      </c>
      <c r="X18" s="1"/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/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1"/>
      <c r="AM18" s="1">
        <v>0</v>
      </c>
      <c r="AN18" s="1">
        <v>0</v>
      </c>
      <c r="AO18" s="1">
        <v>0</v>
      </c>
      <c r="AP18" s="1">
        <v>0</v>
      </c>
      <c r="AQ18" s="1">
        <v>0</v>
      </c>
      <c r="AR18" s="1"/>
      <c r="AS18" s="1">
        <v>2.0626454901729676E-2</v>
      </c>
      <c r="AT18" s="1">
        <v>0</v>
      </c>
      <c r="AU18" s="1">
        <v>0</v>
      </c>
      <c r="AV18" s="1">
        <v>0</v>
      </c>
      <c r="AW18" s="1">
        <v>2.1745958875975548E-2</v>
      </c>
      <c r="AX18" s="1">
        <v>0</v>
      </c>
      <c r="AY18" s="1">
        <v>2.5159764504604238E-2</v>
      </c>
      <c r="AZ18" s="1"/>
      <c r="BA18" s="1">
        <v>4.1836627967785797E-2</v>
      </c>
      <c r="BB18" s="1">
        <v>0</v>
      </c>
      <c r="BC18" s="1">
        <v>0</v>
      </c>
      <c r="BD18" s="1">
        <v>0</v>
      </c>
      <c r="BE18" s="1">
        <v>6.7480719794344474E-2</v>
      </c>
      <c r="BF18" s="1">
        <v>1.7372572183037421E-2</v>
      </c>
      <c r="BG18" s="1">
        <v>4.1794371691278906E-2</v>
      </c>
      <c r="BH18" s="1"/>
      <c r="BI18" s="1">
        <v>0.1102833055582786</v>
      </c>
      <c r="BJ18" s="1">
        <v>0</v>
      </c>
      <c r="BK18" s="1">
        <v>0</v>
      </c>
      <c r="BL18" s="1">
        <v>0</v>
      </c>
      <c r="BM18" s="1">
        <v>0</v>
      </c>
      <c r="BN18" s="1">
        <v>0</v>
      </c>
      <c r="BO18" s="1"/>
      <c r="BP18" s="1">
        <v>0</v>
      </c>
      <c r="BQ18" s="1">
        <v>0</v>
      </c>
      <c r="BR18" s="1">
        <v>0</v>
      </c>
      <c r="BS18" s="1">
        <v>0</v>
      </c>
      <c r="BT18" s="1">
        <v>0</v>
      </c>
      <c r="BU18" s="1">
        <v>0</v>
      </c>
      <c r="BV18" s="1"/>
      <c r="BW18" s="1">
        <v>0</v>
      </c>
      <c r="BX18" s="1">
        <v>0</v>
      </c>
      <c r="BY18" s="1">
        <v>0</v>
      </c>
      <c r="BZ18" s="1">
        <v>0</v>
      </c>
      <c r="CA18" s="1">
        <v>0</v>
      </c>
      <c r="CB18" s="1">
        <v>1.4551804423748545E-2</v>
      </c>
      <c r="CC18" s="1"/>
      <c r="CD18" s="1">
        <v>0</v>
      </c>
      <c r="CE18" s="1">
        <v>0</v>
      </c>
      <c r="CF18" s="1">
        <v>0</v>
      </c>
      <c r="CG18" s="1">
        <v>0</v>
      </c>
      <c r="CH18" s="1">
        <v>2.2010675177461067E-2</v>
      </c>
      <c r="CI18" s="1">
        <v>2.8634150997422926E-2</v>
      </c>
      <c r="CK18" s="36">
        <f t="shared" si="0"/>
        <v>1.9367988976866406E-2</v>
      </c>
      <c r="CL18" s="36">
        <f t="shared" si="1"/>
        <v>8.0411101641344428E-3</v>
      </c>
      <c r="CM18" s="36">
        <f t="shared" si="2"/>
        <v>0</v>
      </c>
      <c r="CN18" s="36">
        <f t="shared" si="3"/>
        <v>0.1102833055582786</v>
      </c>
      <c r="CO18" s="36">
        <f t="shared" si="4"/>
        <v>3.7511899700801859E-4</v>
      </c>
      <c r="CP18" s="37">
        <f t="shared" si="5"/>
        <v>75</v>
      </c>
      <c r="CQ18" s="36">
        <f t="shared" si="6"/>
        <v>2.2364227298911047E-3</v>
      </c>
    </row>
    <row r="19" spans="1:95" ht="14.4" x14ac:dyDescent="0.3">
      <c r="A19" s="27" t="s">
        <v>81</v>
      </c>
      <c r="B19" s="1">
        <v>0</v>
      </c>
      <c r="C19" s="1">
        <v>0</v>
      </c>
      <c r="D19" s="1">
        <v>0.26775956284153007</v>
      </c>
      <c r="E19" s="1">
        <v>0.28292415807246507</v>
      </c>
      <c r="F19" s="1">
        <v>0</v>
      </c>
      <c r="G19" s="1">
        <v>0</v>
      </c>
      <c r="H19" s="1">
        <v>0</v>
      </c>
      <c r="I19" s="1">
        <v>0.30653147842489981</v>
      </c>
      <c r="J19" s="1"/>
      <c r="K19" s="1">
        <v>0.19450207468879668</v>
      </c>
      <c r="L19" s="1">
        <v>0.19648397104446744</v>
      </c>
      <c r="M19" s="1">
        <v>0</v>
      </c>
      <c r="N19" s="1">
        <v>0</v>
      </c>
      <c r="O19" s="1">
        <v>0</v>
      </c>
      <c r="P19" s="1">
        <v>0</v>
      </c>
      <c r="Q19" s="1">
        <v>0.22400462461160489</v>
      </c>
      <c r="R19" s="1"/>
      <c r="S19" s="1">
        <v>0</v>
      </c>
      <c r="T19" s="1">
        <v>0.36918778686888842</v>
      </c>
      <c r="U19" s="1">
        <v>0</v>
      </c>
      <c r="V19" s="1">
        <v>0.15992689056431345</v>
      </c>
      <c r="W19" s="1">
        <v>0.2318840579710145</v>
      </c>
      <c r="X19" s="1"/>
      <c r="Y19" s="1">
        <v>0</v>
      </c>
      <c r="Z19" s="1">
        <v>0.2661043329818748</v>
      </c>
      <c r="AA19" s="1">
        <v>0.51598288447017371</v>
      </c>
      <c r="AB19" s="1">
        <v>0</v>
      </c>
      <c r="AC19" s="1">
        <v>0</v>
      </c>
      <c r="AD19" s="1">
        <v>0.23098022231846399</v>
      </c>
      <c r="AE19" s="1">
        <v>0</v>
      </c>
      <c r="AF19" s="1"/>
      <c r="AG19" s="1">
        <v>0</v>
      </c>
      <c r="AH19" s="1">
        <v>0.1821161901293025</v>
      </c>
      <c r="AI19" s="1">
        <v>0</v>
      </c>
      <c r="AJ19" s="1">
        <v>0</v>
      </c>
      <c r="AK19" s="1">
        <v>0.16269319817283023</v>
      </c>
      <c r="AL19" s="1"/>
      <c r="AM19" s="1">
        <v>0</v>
      </c>
      <c r="AN19" s="1">
        <v>0</v>
      </c>
      <c r="AO19" s="1">
        <v>8.7390119775870051E-2</v>
      </c>
      <c r="AP19" s="1">
        <v>0</v>
      </c>
      <c r="AQ19" s="1">
        <v>0</v>
      </c>
      <c r="AR19" s="1"/>
      <c r="AS19" s="1">
        <v>0</v>
      </c>
      <c r="AT19" s="1">
        <v>0</v>
      </c>
      <c r="AU19" s="1">
        <v>0</v>
      </c>
      <c r="AV19" s="1">
        <v>0</v>
      </c>
      <c r="AW19" s="1">
        <v>0</v>
      </c>
      <c r="AX19" s="1">
        <v>0</v>
      </c>
      <c r="AY19" s="1">
        <v>0</v>
      </c>
      <c r="AZ19" s="1"/>
      <c r="BA19" s="1">
        <v>0</v>
      </c>
      <c r="BB19" s="1">
        <v>0</v>
      </c>
      <c r="BC19" s="1">
        <v>0</v>
      </c>
      <c r="BD19" s="1">
        <v>0</v>
      </c>
      <c r="BE19" s="1">
        <v>0</v>
      </c>
      <c r="BF19" s="1">
        <v>0</v>
      </c>
      <c r="BG19" s="1">
        <v>0</v>
      </c>
      <c r="BH19" s="1"/>
      <c r="BI19" s="1">
        <v>0</v>
      </c>
      <c r="BJ19" s="1">
        <v>0</v>
      </c>
      <c r="BK19" s="1">
        <v>0</v>
      </c>
      <c r="BL19" s="1">
        <v>0</v>
      </c>
      <c r="BM19" s="1">
        <v>0</v>
      </c>
      <c r="BN19" s="1">
        <v>0</v>
      </c>
      <c r="BO19" s="1"/>
      <c r="BP19" s="1">
        <v>0</v>
      </c>
      <c r="BQ19" s="1">
        <v>0</v>
      </c>
      <c r="BR19" s="1">
        <v>0</v>
      </c>
      <c r="BS19" s="1">
        <v>0</v>
      </c>
      <c r="BT19" s="1">
        <v>0</v>
      </c>
      <c r="BU19" s="1">
        <v>0</v>
      </c>
      <c r="BV19" s="1"/>
      <c r="BW19" s="1">
        <v>0</v>
      </c>
      <c r="BX19" s="1">
        <v>0</v>
      </c>
      <c r="BY19" s="1">
        <v>0</v>
      </c>
      <c r="BZ19" s="1">
        <v>0</v>
      </c>
      <c r="CA19" s="1">
        <v>0</v>
      </c>
      <c r="CB19" s="1">
        <v>0</v>
      </c>
      <c r="CC19" s="1"/>
      <c r="CD19" s="1">
        <v>0</v>
      </c>
      <c r="CE19" s="1">
        <v>0</v>
      </c>
      <c r="CF19" s="1">
        <v>0</v>
      </c>
      <c r="CG19" s="1">
        <v>0</v>
      </c>
      <c r="CH19" s="1">
        <v>0</v>
      </c>
      <c r="CI19" s="1">
        <v>0</v>
      </c>
      <c r="CK19" s="36">
        <f t="shared" si="0"/>
        <v>0.10740720635035035</v>
      </c>
      <c r="CL19" s="36">
        <f t="shared" si="1"/>
        <v>4.9046287372486619E-2</v>
      </c>
      <c r="CM19" s="36">
        <f t="shared" si="2"/>
        <v>0</v>
      </c>
      <c r="CN19" s="36">
        <f t="shared" si="3"/>
        <v>0.51598288447017371</v>
      </c>
      <c r="CO19" s="36">
        <f t="shared" si="4"/>
        <v>1.153630797598674E-2</v>
      </c>
      <c r="CP19" s="37">
        <f t="shared" si="5"/>
        <v>75</v>
      </c>
      <c r="CQ19" s="36">
        <f t="shared" si="6"/>
        <v>1.240231589985609E-2</v>
      </c>
    </row>
    <row r="20" spans="1:95" ht="14.4" x14ac:dyDescent="0.3">
      <c r="A20" s="27" t="s">
        <v>79</v>
      </c>
      <c r="B20" s="1">
        <v>0.23544872145868695</v>
      </c>
      <c r="C20" s="1">
        <v>0.1893491124260355</v>
      </c>
      <c r="D20" s="1">
        <v>0.16393442622950818</v>
      </c>
      <c r="E20" s="1">
        <v>0.12777220041982296</v>
      </c>
      <c r="F20" s="1">
        <v>6.8939583855602907E-2</v>
      </c>
      <c r="G20" s="1">
        <v>0</v>
      </c>
      <c r="H20" s="1">
        <v>0</v>
      </c>
      <c r="I20" s="1">
        <v>4.7158688988446121E-2</v>
      </c>
      <c r="J20" s="1"/>
      <c r="K20" s="1">
        <v>0</v>
      </c>
      <c r="L20" s="1">
        <v>7.7559462254395042E-2</v>
      </c>
      <c r="M20" s="1">
        <v>0</v>
      </c>
      <c r="N20" s="1">
        <v>0.24757804090419805</v>
      </c>
      <c r="O20" s="1">
        <v>0</v>
      </c>
      <c r="P20" s="1">
        <v>0</v>
      </c>
      <c r="Q20" s="1">
        <v>5.0581689428426911E-2</v>
      </c>
      <c r="R20" s="1"/>
      <c r="S20" s="1">
        <v>0</v>
      </c>
      <c r="T20" s="1">
        <v>5.9868289762522453E-2</v>
      </c>
      <c r="U20" s="1">
        <v>0</v>
      </c>
      <c r="V20" s="1">
        <v>0</v>
      </c>
      <c r="W20" s="1">
        <v>0</v>
      </c>
      <c r="X20" s="1"/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0.28804982483456598</v>
      </c>
      <c r="AF20" s="1"/>
      <c r="AG20" s="1">
        <v>4.7620791970401845E-2</v>
      </c>
      <c r="AH20" s="1">
        <v>0</v>
      </c>
      <c r="AI20" s="1">
        <v>0</v>
      </c>
      <c r="AJ20" s="1">
        <v>0</v>
      </c>
      <c r="AK20" s="1">
        <v>0.15017833677492021</v>
      </c>
      <c r="AL20" s="1"/>
      <c r="AM20" s="1">
        <v>0</v>
      </c>
      <c r="AN20" s="1">
        <v>1.057343248863356E-2</v>
      </c>
      <c r="AO20" s="1">
        <v>0.120803989101938</v>
      </c>
      <c r="AP20" s="1">
        <v>0</v>
      </c>
      <c r="AQ20" s="1">
        <v>0</v>
      </c>
      <c r="AR20" s="1"/>
      <c r="AS20" s="1">
        <v>0</v>
      </c>
      <c r="AT20" s="1">
        <v>0</v>
      </c>
      <c r="AU20" s="1">
        <v>0</v>
      </c>
      <c r="AV20" s="1">
        <v>0</v>
      </c>
      <c r="AW20" s="1">
        <v>0</v>
      </c>
      <c r="AX20" s="1">
        <v>0</v>
      </c>
      <c r="AY20" s="1">
        <v>0</v>
      </c>
      <c r="AZ20" s="1"/>
      <c r="BA20" s="1">
        <v>0</v>
      </c>
      <c r="BB20" s="1">
        <v>0</v>
      </c>
      <c r="BC20" s="1">
        <v>0</v>
      </c>
      <c r="BD20" s="1">
        <v>0</v>
      </c>
      <c r="BE20" s="1">
        <v>0</v>
      </c>
      <c r="BF20" s="1">
        <v>0</v>
      </c>
      <c r="BG20" s="1">
        <v>0</v>
      </c>
      <c r="BH20" s="1"/>
      <c r="BI20" s="1">
        <v>0</v>
      </c>
      <c r="BJ20" s="1">
        <v>0</v>
      </c>
      <c r="BK20" s="1">
        <v>0</v>
      </c>
      <c r="BL20" s="1">
        <v>0</v>
      </c>
      <c r="BM20" s="1">
        <v>0</v>
      </c>
      <c r="BN20" s="1">
        <v>0</v>
      </c>
      <c r="BO20" s="1"/>
      <c r="BP20" s="1">
        <v>0</v>
      </c>
      <c r="BQ20" s="1">
        <v>0</v>
      </c>
      <c r="BR20" s="1">
        <v>0</v>
      </c>
      <c r="BS20" s="1">
        <v>0</v>
      </c>
      <c r="BT20" s="1">
        <v>0</v>
      </c>
      <c r="BU20" s="1">
        <v>0</v>
      </c>
      <c r="BV20" s="1"/>
      <c r="BW20" s="1">
        <v>0</v>
      </c>
      <c r="BX20" s="1">
        <v>0</v>
      </c>
      <c r="BY20" s="1">
        <v>0</v>
      </c>
      <c r="BZ20" s="1">
        <v>0</v>
      </c>
      <c r="CA20" s="1">
        <v>0</v>
      </c>
      <c r="CB20" s="1">
        <v>0</v>
      </c>
      <c r="CC20" s="1"/>
      <c r="CD20" s="1">
        <v>0</v>
      </c>
      <c r="CE20" s="1">
        <v>0</v>
      </c>
      <c r="CF20" s="1">
        <v>0</v>
      </c>
      <c r="CG20" s="1">
        <v>0</v>
      </c>
      <c r="CH20" s="1">
        <v>0</v>
      </c>
      <c r="CI20" s="1">
        <v>0</v>
      </c>
      <c r="CK20" s="36">
        <f t="shared" si="0"/>
        <v>6.2184800014082296E-2</v>
      </c>
      <c r="CL20" s="36">
        <f t="shared" si="1"/>
        <v>2.5138887878641398E-2</v>
      </c>
      <c r="CM20" s="36">
        <f t="shared" si="2"/>
        <v>0</v>
      </c>
      <c r="CN20" s="36">
        <f t="shared" si="3"/>
        <v>0.28804982483456598</v>
      </c>
      <c r="CO20" s="36">
        <f t="shared" si="4"/>
        <v>3.86694935279141E-3</v>
      </c>
      <c r="CP20" s="37">
        <f t="shared" si="5"/>
        <v>75</v>
      </c>
      <c r="CQ20" s="36">
        <f t="shared" si="6"/>
        <v>7.1804822055266905E-3</v>
      </c>
    </row>
    <row r="21" spans="1:95" ht="14.4" x14ac:dyDescent="0.3">
      <c r="A21" s="27" t="s">
        <v>82</v>
      </c>
      <c r="B21" s="1">
        <v>1.095110332365986E-2</v>
      </c>
      <c r="C21" s="1">
        <v>0</v>
      </c>
      <c r="D21" s="1">
        <v>0</v>
      </c>
      <c r="E21" s="1">
        <v>0</v>
      </c>
      <c r="F21" s="1">
        <v>3.7603409375783402E-2</v>
      </c>
      <c r="G21" s="1">
        <v>0</v>
      </c>
      <c r="H21" s="1">
        <v>0</v>
      </c>
      <c r="I21" s="1">
        <v>0</v>
      </c>
      <c r="J21" s="1"/>
      <c r="K21" s="1">
        <v>1.7289073305670817E-2</v>
      </c>
      <c r="L21" s="1">
        <v>0</v>
      </c>
      <c r="M21" s="1">
        <v>0</v>
      </c>
      <c r="N21" s="1">
        <v>0.11840688912809473</v>
      </c>
      <c r="O21" s="1">
        <v>0</v>
      </c>
      <c r="P21" s="1">
        <v>0</v>
      </c>
      <c r="Q21" s="1">
        <v>3.6129778163162075E-2</v>
      </c>
      <c r="R21" s="1"/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/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/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1"/>
      <c r="AM21" s="1">
        <v>0</v>
      </c>
      <c r="AN21" s="1">
        <v>0</v>
      </c>
      <c r="AO21" s="1">
        <v>2.0562381123734128E-2</v>
      </c>
      <c r="AP21" s="1">
        <v>0</v>
      </c>
      <c r="AQ21" s="1">
        <v>0</v>
      </c>
      <c r="AR21" s="1"/>
      <c r="AS21" s="1">
        <v>2.0626454901729676E-2</v>
      </c>
      <c r="AT21" s="1">
        <v>0</v>
      </c>
      <c r="AU21" s="1">
        <v>0</v>
      </c>
      <c r="AV21" s="1">
        <v>0</v>
      </c>
      <c r="AW21" s="1">
        <v>0</v>
      </c>
      <c r="AX21" s="1">
        <v>0</v>
      </c>
      <c r="AY21" s="1">
        <v>4.5287576108287625E-2</v>
      </c>
      <c r="AZ21" s="1"/>
      <c r="BA21" s="1">
        <v>0</v>
      </c>
      <c r="BB21" s="1">
        <v>0.12747711206397033</v>
      </c>
      <c r="BC21" s="1">
        <v>0</v>
      </c>
      <c r="BD21" s="1">
        <v>0</v>
      </c>
      <c r="BE21" s="1">
        <v>5.7840616966580979E-2</v>
      </c>
      <c r="BF21" s="1">
        <v>4.864320211250478E-2</v>
      </c>
      <c r="BG21" s="1">
        <v>0.12073929599702796</v>
      </c>
      <c r="BH21" s="1"/>
      <c r="BI21" s="1">
        <v>0</v>
      </c>
      <c r="BJ21" s="1">
        <v>6.186204763377668E-2</v>
      </c>
      <c r="BK21" s="1">
        <v>0</v>
      </c>
      <c r="BL21" s="1">
        <v>1.7079419299743808E-2</v>
      </c>
      <c r="BM21" s="1">
        <v>3.0745580322828592E-2</v>
      </c>
      <c r="BN21" s="1">
        <v>5.1767872858104261E-2</v>
      </c>
      <c r="BO21" s="1"/>
      <c r="BP21" s="1">
        <v>0</v>
      </c>
      <c r="BQ21" s="1">
        <v>0</v>
      </c>
      <c r="BR21" s="1">
        <v>0</v>
      </c>
      <c r="BS21" s="1">
        <v>0</v>
      </c>
      <c r="BT21" s="1">
        <v>6.0639136498696261E-2</v>
      </c>
      <c r="BU21" s="1">
        <v>0</v>
      </c>
      <c r="BV21" s="1"/>
      <c r="BW21" s="1">
        <v>0</v>
      </c>
      <c r="BX21" s="1">
        <v>0</v>
      </c>
      <c r="BY21" s="1">
        <v>0</v>
      </c>
      <c r="BZ21" s="1">
        <v>0</v>
      </c>
      <c r="CA21" s="1">
        <v>0</v>
      </c>
      <c r="CB21" s="1">
        <v>0</v>
      </c>
      <c r="CC21" s="1"/>
      <c r="CD21" s="1">
        <v>0</v>
      </c>
      <c r="CE21" s="1">
        <v>0</v>
      </c>
      <c r="CF21" s="1">
        <v>0</v>
      </c>
      <c r="CG21" s="1">
        <v>3.7680067244427698E-2</v>
      </c>
      <c r="CH21" s="1">
        <v>2.7513343971826337E-2</v>
      </c>
      <c r="CI21" s="1">
        <v>5.2495943495275366E-2</v>
      </c>
      <c r="CK21" s="36">
        <f t="shared" si="0"/>
        <v>2.818561064095992E-2</v>
      </c>
      <c r="CL21" s="36">
        <f t="shared" si="1"/>
        <v>1.3351204051931803E-2</v>
      </c>
      <c r="CM21" s="36">
        <f t="shared" si="2"/>
        <v>0</v>
      </c>
      <c r="CN21" s="36">
        <f t="shared" si="3"/>
        <v>0.12747711206397033</v>
      </c>
      <c r="CO21" s="36">
        <f t="shared" si="4"/>
        <v>7.9442864720379318E-4</v>
      </c>
      <c r="CP21" s="37">
        <f t="shared" si="5"/>
        <v>75</v>
      </c>
      <c r="CQ21" s="36">
        <f t="shared" si="6"/>
        <v>3.2545939781664377E-3</v>
      </c>
    </row>
    <row r="22" spans="1:95" ht="14.4" x14ac:dyDescent="0.3">
      <c r="A22" s="27" t="s">
        <v>83</v>
      </c>
      <c r="B22" s="1">
        <v>0.38328861632809508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0.18077497445571014</v>
      </c>
      <c r="J22" s="1"/>
      <c r="K22" s="1">
        <v>6.4834024896265566E-2</v>
      </c>
      <c r="L22" s="1">
        <v>0.10341261633919338</v>
      </c>
      <c r="M22" s="1">
        <v>0</v>
      </c>
      <c r="N22" s="1">
        <v>0</v>
      </c>
      <c r="O22" s="1">
        <v>5.0271465915946112E-2</v>
      </c>
      <c r="P22" s="1">
        <v>0</v>
      </c>
      <c r="Q22" s="1">
        <v>7.9485511958956576E-2</v>
      </c>
      <c r="R22" s="1"/>
      <c r="S22" s="1">
        <v>0.1702548330404218</v>
      </c>
      <c r="T22" s="1">
        <v>0</v>
      </c>
      <c r="U22" s="1">
        <v>1.3013208406532631E-2</v>
      </c>
      <c r="V22" s="1">
        <v>1.8277358921635824E-2</v>
      </c>
      <c r="W22" s="1">
        <v>0.16563146997929606</v>
      </c>
      <c r="X22" s="1"/>
      <c r="Y22" s="1">
        <v>8.593199436222692</v>
      </c>
      <c r="Z22" s="1">
        <v>0</v>
      </c>
      <c r="AA22" s="1">
        <v>8.8094638811980874E-2</v>
      </c>
      <c r="AB22" s="1">
        <v>0</v>
      </c>
      <c r="AC22" s="1">
        <v>0</v>
      </c>
      <c r="AD22" s="1">
        <v>2.1654395842355997E-2</v>
      </c>
      <c r="AE22" s="1">
        <v>1.4402491241728299</v>
      </c>
      <c r="AF22" s="1"/>
      <c r="AG22" s="1">
        <v>0</v>
      </c>
      <c r="AH22" s="1">
        <v>0</v>
      </c>
      <c r="AI22" s="1">
        <v>0</v>
      </c>
      <c r="AJ22" s="1">
        <v>0</v>
      </c>
      <c r="AK22" s="1">
        <v>0</v>
      </c>
      <c r="AL22" s="1"/>
      <c r="AM22" s="1">
        <v>0</v>
      </c>
      <c r="AN22" s="1">
        <v>0</v>
      </c>
      <c r="AO22" s="1">
        <v>0</v>
      </c>
      <c r="AP22" s="1">
        <v>0</v>
      </c>
      <c r="AQ22" s="1">
        <v>0</v>
      </c>
      <c r="AR22" s="1"/>
      <c r="AS22" s="1">
        <v>0</v>
      </c>
      <c r="AT22" s="1">
        <v>0</v>
      </c>
      <c r="AU22" s="1">
        <v>0</v>
      </c>
      <c r="AV22" s="1">
        <v>0</v>
      </c>
      <c r="AW22" s="1">
        <v>0</v>
      </c>
      <c r="AX22" s="1">
        <v>0</v>
      </c>
      <c r="AY22" s="1">
        <v>0</v>
      </c>
      <c r="AZ22" s="1"/>
      <c r="BA22" s="1">
        <v>1.8303524735906285E-2</v>
      </c>
      <c r="BB22" s="1">
        <v>0</v>
      </c>
      <c r="BC22" s="1">
        <v>0</v>
      </c>
      <c r="BD22" s="1">
        <v>0</v>
      </c>
      <c r="BE22" s="1">
        <v>0</v>
      </c>
      <c r="BF22" s="1">
        <v>0</v>
      </c>
      <c r="BG22" s="1">
        <v>0</v>
      </c>
      <c r="BH22" s="1"/>
      <c r="BI22" s="1">
        <v>0</v>
      </c>
      <c r="BJ22" s="1">
        <v>0</v>
      </c>
      <c r="BK22" s="1">
        <v>0</v>
      </c>
      <c r="BL22" s="1">
        <v>0</v>
      </c>
      <c r="BM22" s="1">
        <v>1.5372790161414296E-2</v>
      </c>
      <c r="BN22" s="1">
        <v>0</v>
      </c>
      <c r="BO22" s="1"/>
      <c r="BP22" s="1">
        <v>3.7219871493496315E-2</v>
      </c>
      <c r="BQ22" s="1">
        <v>0</v>
      </c>
      <c r="BR22" s="1">
        <v>0</v>
      </c>
      <c r="BS22" s="1">
        <v>0</v>
      </c>
      <c r="BT22" s="1">
        <v>1.2127827299739252E-2</v>
      </c>
      <c r="BU22" s="1">
        <v>0</v>
      </c>
      <c r="BV22" s="1"/>
      <c r="BW22" s="1">
        <v>0</v>
      </c>
      <c r="BX22" s="1">
        <v>0</v>
      </c>
      <c r="BY22" s="1">
        <v>0</v>
      </c>
      <c r="BZ22" s="1">
        <v>0</v>
      </c>
      <c r="CA22" s="1">
        <v>0</v>
      </c>
      <c r="CB22" s="1">
        <v>0</v>
      </c>
      <c r="CC22" s="1"/>
      <c r="CD22" s="1">
        <v>0</v>
      </c>
      <c r="CE22" s="1">
        <v>0</v>
      </c>
      <c r="CF22" s="1">
        <v>0</v>
      </c>
      <c r="CG22" s="1">
        <v>0</v>
      </c>
      <c r="CH22" s="1">
        <v>0</v>
      </c>
      <c r="CI22" s="1">
        <v>0</v>
      </c>
      <c r="CK22" s="36">
        <f t="shared" si="0"/>
        <v>0.99624817031247725</v>
      </c>
      <c r="CL22" s="36">
        <f t="shared" si="1"/>
        <v>0.15273954251976624</v>
      </c>
      <c r="CM22" s="36">
        <f t="shared" si="2"/>
        <v>0</v>
      </c>
      <c r="CN22" s="36">
        <f t="shared" si="3"/>
        <v>8.593199436222692</v>
      </c>
      <c r="CO22" s="36">
        <f t="shared" si="4"/>
        <v>0.99251041685095875</v>
      </c>
      <c r="CP22" s="37">
        <f t="shared" si="5"/>
        <v>75</v>
      </c>
      <c r="CQ22" s="36">
        <f t="shared" si="6"/>
        <v>0.11503682986191617</v>
      </c>
    </row>
    <row r="23" spans="1:95" ht="14.4" x14ac:dyDescent="0.3">
      <c r="A23" s="27" t="s">
        <v>78</v>
      </c>
      <c r="B23" s="1">
        <v>0</v>
      </c>
      <c r="C23" s="1">
        <v>0</v>
      </c>
      <c r="D23" s="1">
        <v>0</v>
      </c>
      <c r="E23" s="1">
        <v>0</v>
      </c>
      <c r="F23" s="1">
        <v>5.0137879167711209E-2</v>
      </c>
      <c r="G23" s="1">
        <v>0</v>
      </c>
      <c r="H23" s="1">
        <v>0</v>
      </c>
      <c r="I23" s="1">
        <v>0</v>
      </c>
      <c r="J23" s="1"/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/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/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/>
      <c r="AG23" s="1">
        <v>0</v>
      </c>
      <c r="AH23" s="1">
        <v>0</v>
      </c>
      <c r="AI23" s="1">
        <v>0</v>
      </c>
      <c r="AJ23" s="1">
        <v>0</v>
      </c>
      <c r="AK23" s="1">
        <v>0</v>
      </c>
      <c r="AL23" s="1"/>
      <c r="AM23" s="1">
        <v>0</v>
      </c>
      <c r="AN23" s="1">
        <v>0</v>
      </c>
      <c r="AO23" s="1">
        <v>0</v>
      </c>
      <c r="AP23" s="1">
        <v>0</v>
      </c>
      <c r="AQ23" s="1">
        <v>0</v>
      </c>
      <c r="AR23" s="1"/>
      <c r="AS23" s="1">
        <v>1.7679818487196866E-2</v>
      </c>
      <c r="AT23" s="1">
        <v>0.55275407292474787</v>
      </c>
      <c r="AU23" s="1">
        <v>0.14946087327853103</v>
      </c>
      <c r="AV23" s="1">
        <v>0</v>
      </c>
      <c r="AW23" s="1">
        <v>0.11839466499142243</v>
      </c>
      <c r="AX23" s="1">
        <v>5.6493185509497917E-2</v>
      </c>
      <c r="AY23" s="1">
        <v>7.5479293513812717E-2</v>
      </c>
      <c r="AZ23" s="1"/>
      <c r="BA23" s="1">
        <v>0</v>
      </c>
      <c r="BB23" s="1">
        <v>0.16803801135705179</v>
      </c>
      <c r="BC23" s="1">
        <v>3.1150221945331361E-2</v>
      </c>
      <c r="BD23" s="1">
        <v>0.11993435172326726</v>
      </c>
      <c r="BE23" s="1">
        <v>7.3907455012853465E-2</v>
      </c>
      <c r="BF23" s="1">
        <v>4.864320211250478E-2</v>
      </c>
      <c r="BG23" s="1">
        <v>0.10216401968979288</v>
      </c>
      <c r="BH23" s="1"/>
      <c r="BI23" s="1">
        <v>0</v>
      </c>
      <c r="BJ23" s="1">
        <v>0</v>
      </c>
      <c r="BK23" s="1">
        <v>0.22414345180915787</v>
      </c>
      <c r="BL23" s="1">
        <v>5.8070025619128947E-2</v>
      </c>
      <c r="BM23" s="1">
        <v>0</v>
      </c>
      <c r="BN23" s="1">
        <v>7.7651809287156384E-2</v>
      </c>
      <c r="BO23" s="1"/>
      <c r="BP23" s="1">
        <v>0</v>
      </c>
      <c r="BQ23" s="1">
        <v>0</v>
      </c>
      <c r="BR23" s="1">
        <v>0.6939234808702176</v>
      </c>
      <c r="BS23" s="1">
        <v>0.24711098190275457</v>
      </c>
      <c r="BT23" s="1">
        <v>0</v>
      </c>
      <c r="BU23" s="1">
        <v>0</v>
      </c>
      <c r="BV23" s="1"/>
      <c r="BW23" s="1">
        <v>0</v>
      </c>
      <c r="BX23" s="1">
        <v>0.26298955149619729</v>
      </c>
      <c r="BY23" s="1">
        <v>0</v>
      </c>
      <c r="BZ23" s="1">
        <v>0</v>
      </c>
      <c r="CA23" s="1">
        <v>0</v>
      </c>
      <c r="CB23" s="1">
        <v>0</v>
      </c>
      <c r="CC23" s="1"/>
      <c r="CD23" s="1">
        <v>0</v>
      </c>
      <c r="CE23" s="1">
        <v>0</v>
      </c>
      <c r="CF23" s="1">
        <v>0</v>
      </c>
      <c r="CG23" s="1">
        <v>8.405553462218486E-2</v>
      </c>
      <c r="CH23" s="1">
        <v>0.28613877730699389</v>
      </c>
      <c r="CI23" s="1">
        <v>2.386179249785244E-2</v>
      </c>
      <c r="CK23" s="36">
        <f t="shared" si="0"/>
        <v>0.11610136019347897</v>
      </c>
      <c r="CL23" s="36">
        <f t="shared" si="1"/>
        <v>4.6962432735004868E-2</v>
      </c>
      <c r="CM23" s="36">
        <f t="shared" si="2"/>
        <v>0</v>
      </c>
      <c r="CN23" s="36">
        <f t="shared" si="3"/>
        <v>0.6939234808702176</v>
      </c>
      <c r="CO23" s="36">
        <f t="shared" si="4"/>
        <v>1.3479525838775944E-2</v>
      </c>
      <c r="CP23" s="37">
        <f t="shared" si="5"/>
        <v>75</v>
      </c>
      <c r="CQ23" s="36">
        <f t="shared" si="6"/>
        <v>1.3406230312197356E-2</v>
      </c>
    </row>
    <row r="24" spans="1:95" ht="14.4" x14ac:dyDescent="0.3">
      <c r="A24" s="27" t="s">
        <v>70</v>
      </c>
      <c r="B24" s="1">
        <v>0.1806932048403877</v>
      </c>
      <c r="C24" s="1">
        <v>0.21301775147928995</v>
      </c>
      <c r="D24" s="1">
        <v>0.15300546448087432</v>
      </c>
      <c r="E24" s="1">
        <v>0.2281646436068267</v>
      </c>
      <c r="F24" s="1">
        <v>0.34783153672599654</v>
      </c>
      <c r="G24" s="1">
        <v>0.23253560701482415</v>
      </c>
      <c r="H24" s="1">
        <v>0</v>
      </c>
      <c r="I24" s="1">
        <v>0.13361628546726401</v>
      </c>
      <c r="J24" s="1"/>
      <c r="K24" s="1">
        <v>9.94121715076072E-2</v>
      </c>
      <c r="L24" s="1">
        <v>0.66701137538779731</v>
      </c>
      <c r="M24" s="1">
        <v>0.21525215252152521</v>
      </c>
      <c r="N24" s="1">
        <v>0.527448869752422</v>
      </c>
      <c r="O24" s="1">
        <v>0.99537502513573295</v>
      </c>
      <c r="P24" s="1">
        <v>0.13226346882990919</v>
      </c>
      <c r="Q24" s="1">
        <v>0.41187947106004763</v>
      </c>
      <c r="R24" s="1"/>
      <c r="S24" s="1">
        <v>0.34600175746924433</v>
      </c>
      <c r="T24" s="1">
        <v>0.1696268209938136</v>
      </c>
      <c r="U24" s="1">
        <v>0.61812739931029992</v>
      </c>
      <c r="V24" s="1">
        <v>5.0262737034498517E-2</v>
      </c>
      <c r="W24" s="1">
        <v>1.5569358178053831</v>
      </c>
      <c r="X24" s="1"/>
      <c r="Y24" s="1">
        <v>0</v>
      </c>
      <c r="Z24" s="1">
        <v>0.46693779183611989</v>
      </c>
      <c r="AA24" s="1">
        <v>0.15101938082053865</v>
      </c>
      <c r="AB24" s="1">
        <v>1.4247292287562696</v>
      </c>
      <c r="AC24" s="1">
        <v>0.5132152938157557</v>
      </c>
      <c r="AD24" s="1">
        <v>0.28872527789808</v>
      </c>
      <c r="AE24" s="1">
        <v>0.19462826002335537</v>
      </c>
      <c r="AF24" s="1"/>
      <c r="AG24" s="1">
        <v>0.13187296237957435</v>
      </c>
      <c r="AH24" s="1">
        <v>1.0744855217628848</v>
      </c>
      <c r="AI24" s="1">
        <v>1.0709408466901458</v>
      </c>
      <c r="AJ24" s="1">
        <v>0</v>
      </c>
      <c r="AK24" s="1">
        <v>9.3861460484325129E-2</v>
      </c>
      <c r="AL24" s="1"/>
      <c r="AM24" s="1">
        <v>0</v>
      </c>
      <c r="AN24" s="1">
        <v>0.46523102949987666</v>
      </c>
      <c r="AO24" s="1">
        <v>0.13108517966380506</v>
      </c>
      <c r="AP24" s="1">
        <v>0</v>
      </c>
      <c r="AQ24" s="1">
        <v>0.3734366742998062</v>
      </c>
      <c r="AR24" s="1"/>
      <c r="AS24" s="1">
        <v>0.23573091316262487</v>
      </c>
      <c r="AT24" s="1">
        <v>0.4751745539177657</v>
      </c>
      <c r="AU24" s="1">
        <v>0.40567951318458417</v>
      </c>
      <c r="AV24" s="1">
        <v>0</v>
      </c>
      <c r="AW24" s="1">
        <v>0.3696813008915843</v>
      </c>
      <c r="AX24" s="1">
        <v>0.19066450109455546</v>
      </c>
      <c r="AY24" s="1">
        <v>0.55854677200221414</v>
      </c>
      <c r="AZ24" s="1"/>
      <c r="BA24" s="1">
        <v>0.63016420876477341</v>
      </c>
      <c r="BB24" s="1">
        <v>0.82860122841580719</v>
      </c>
      <c r="BC24" s="1">
        <v>0.83326843703761377</v>
      </c>
      <c r="BD24" s="1">
        <v>0.15780835753061481</v>
      </c>
      <c r="BE24" s="1">
        <v>0.61696658097686385</v>
      </c>
      <c r="BF24" s="1">
        <v>0.8199854070393664</v>
      </c>
      <c r="BG24" s="1">
        <v>0.4876010030649206</v>
      </c>
      <c r="BH24" s="1"/>
      <c r="BI24" s="1">
        <v>0.2891873345750417</v>
      </c>
      <c r="BJ24" s="1">
        <v>0.67274976801732134</v>
      </c>
      <c r="BK24" s="1">
        <v>9.6061479346781942E-2</v>
      </c>
      <c r="BL24" s="1">
        <v>0.17762596071733561</v>
      </c>
      <c r="BM24" s="1">
        <v>0.14860363822700487</v>
      </c>
      <c r="BN24" s="1">
        <v>0.54873945229590515</v>
      </c>
      <c r="BO24" s="1"/>
      <c r="BP24" s="1">
        <v>0.2429086350101865</v>
      </c>
      <c r="BQ24" s="1">
        <v>0.72151203827150812</v>
      </c>
      <c r="BR24" s="1">
        <v>0</v>
      </c>
      <c r="BS24" s="1">
        <v>0.16352932625917582</v>
      </c>
      <c r="BT24" s="1">
        <v>2.5286519919956336</v>
      </c>
      <c r="BU24" s="1">
        <v>0.99347656951343577</v>
      </c>
      <c r="BV24" s="1"/>
      <c r="BW24" s="1">
        <v>0</v>
      </c>
      <c r="BX24" s="1">
        <v>0.11372521145781506</v>
      </c>
      <c r="BY24" s="1">
        <v>0</v>
      </c>
      <c r="BZ24" s="1">
        <v>0.33586307120942993</v>
      </c>
      <c r="CA24" s="1">
        <v>2.1416715746640252E-2</v>
      </c>
      <c r="CB24" s="1">
        <v>0.12611563833915407</v>
      </c>
      <c r="CC24" s="1"/>
      <c r="CD24" s="1">
        <v>0.40710451417660409</v>
      </c>
      <c r="CE24" s="1">
        <v>1.8398610233733419</v>
      </c>
      <c r="CF24" s="1">
        <v>0</v>
      </c>
      <c r="CG24" s="1">
        <v>0.32752673835540996</v>
      </c>
      <c r="CH24" s="1">
        <v>0.56127221702525731</v>
      </c>
      <c r="CI24" s="1">
        <v>0.57745537844802897</v>
      </c>
      <c r="CK24" s="36">
        <f t="shared" si="0"/>
        <v>0.44766394716893193</v>
      </c>
      <c r="CL24" s="36">
        <f t="shared" si="1"/>
        <v>0.41549186597064791</v>
      </c>
      <c r="CM24" s="36">
        <f t="shared" si="2"/>
        <v>0</v>
      </c>
      <c r="CN24" s="36">
        <f t="shared" si="3"/>
        <v>2.5286519919956336</v>
      </c>
      <c r="CO24" s="36">
        <f t="shared" si="4"/>
        <v>0.20040300959486826</v>
      </c>
      <c r="CP24" s="37">
        <f t="shared" si="5"/>
        <v>75</v>
      </c>
      <c r="CQ24" s="36">
        <f t="shared" si="6"/>
        <v>5.1691780080894645E-2</v>
      </c>
    </row>
  </sheetData>
  <mergeCells count="1">
    <mergeCell ref="CK6:CP6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K77"/>
  <sheetViews>
    <sheetView workbookViewId="0">
      <selection activeCell="A3" sqref="A3"/>
    </sheetView>
  </sheetViews>
  <sheetFormatPr baseColWidth="10" defaultColWidth="11.19921875" defaultRowHeight="13.8" x14ac:dyDescent="0.25"/>
  <cols>
    <col min="1" max="1" width="21.69921875" style="3" bestFit="1" customWidth="1"/>
    <col min="2" max="2" width="40" style="3" bestFit="1" customWidth="1"/>
    <col min="3" max="88" width="11.19921875" style="3"/>
    <col min="89" max="89" width="13.5" style="3" customWidth="1"/>
    <col min="90" max="16384" width="11.19921875" style="3"/>
  </cols>
  <sheetData>
    <row r="1" spans="1:89" x14ac:dyDescent="0.25">
      <c r="A1" s="40" t="s">
        <v>347</v>
      </c>
    </row>
    <row r="2" spans="1:89" x14ac:dyDescent="0.25">
      <c r="A2" s="24" t="s">
        <v>333</v>
      </c>
    </row>
    <row r="3" spans="1:89" x14ac:dyDescent="0.25">
      <c r="A3" s="30" t="s">
        <v>349</v>
      </c>
    </row>
    <row r="5" spans="1:89" s="19" customFormat="1" x14ac:dyDescent="0.25">
      <c r="B5" s="19" t="s">
        <v>113</v>
      </c>
      <c r="C5" s="20" t="s">
        <v>0</v>
      </c>
      <c r="D5" s="20" t="s">
        <v>1</v>
      </c>
      <c r="E5" s="20" t="s">
        <v>2</v>
      </c>
      <c r="F5" s="20" t="s">
        <v>3</v>
      </c>
      <c r="G5" s="20" t="s">
        <v>4</v>
      </c>
      <c r="H5" s="20" t="s">
        <v>5</v>
      </c>
      <c r="I5" s="20" t="s">
        <v>6</v>
      </c>
      <c r="J5" s="20" t="s">
        <v>7</v>
      </c>
      <c r="K5" s="20"/>
      <c r="L5" s="20" t="s">
        <v>8</v>
      </c>
      <c r="M5" s="20" t="s">
        <v>9</v>
      </c>
      <c r="N5" s="20" t="s">
        <v>10</v>
      </c>
      <c r="O5" s="20" t="s">
        <v>11</v>
      </c>
      <c r="P5" s="20" t="s">
        <v>12</v>
      </c>
      <c r="Q5" s="20" t="s">
        <v>13</v>
      </c>
      <c r="R5" s="20"/>
      <c r="S5" s="20" t="s">
        <v>14</v>
      </c>
      <c r="T5" s="20" t="s">
        <v>15</v>
      </c>
      <c r="U5" s="20"/>
      <c r="V5" s="20" t="s">
        <v>191</v>
      </c>
      <c r="W5" s="20" t="s">
        <v>17</v>
      </c>
      <c r="X5" s="20" t="s">
        <v>18</v>
      </c>
      <c r="Y5" s="20" t="s">
        <v>19</v>
      </c>
      <c r="Z5" s="20" t="s">
        <v>20</v>
      </c>
      <c r="AA5" s="20" t="s">
        <v>21</v>
      </c>
      <c r="AB5" s="20" t="s">
        <v>22</v>
      </c>
      <c r="AC5" s="20"/>
      <c r="AD5" s="20" t="s">
        <v>23</v>
      </c>
      <c r="AE5" s="20" t="s">
        <v>24</v>
      </c>
      <c r="AF5" s="20" t="s">
        <v>25</v>
      </c>
      <c r="AG5" s="20" t="s">
        <v>26</v>
      </c>
      <c r="AH5" s="20" t="s">
        <v>27</v>
      </c>
      <c r="AI5" s="20" t="s">
        <v>28</v>
      </c>
      <c r="AJ5" s="20"/>
      <c r="AK5" s="20" t="s">
        <v>29</v>
      </c>
      <c r="AL5" s="20" t="s">
        <v>30</v>
      </c>
      <c r="AM5" s="20" t="s">
        <v>31</v>
      </c>
      <c r="AN5" s="20" t="s">
        <v>32</v>
      </c>
      <c r="AO5" s="20" t="s">
        <v>33</v>
      </c>
      <c r="AP5" s="20"/>
      <c r="AQ5" s="20" t="s">
        <v>34</v>
      </c>
      <c r="AR5" s="20" t="s">
        <v>35</v>
      </c>
      <c r="AS5" s="20" t="s">
        <v>36</v>
      </c>
      <c r="AT5" s="20" t="s">
        <v>37</v>
      </c>
      <c r="AU5" s="20" t="s">
        <v>38</v>
      </c>
      <c r="AV5" s="20"/>
      <c r="AW5" s="20" t="s">
        <v>39</v>
      </c>
      <c r="AX5" s="20" t="s">
        <v>40</v>
      </c>
      <c r="AY5" s="20" t="s">
        <v>41</v>
      </c>
      <c r="AZ5" s="20" t="s">
        <v>42</v>
      </c>
      <c r="BA5" s="20" t="s">
        <v>43</v>
      </c>
      <c r="BB5" s="20" t="s">
        <v>44</v>
      </c>
      <c r="BC5" s="20"/>
      <c r="BD5" s="20" t="s">
        <v>45</v>
      </c>
      <c r="BE5" s="20" t="s">
        <v>46</v>
      </c>
      <c r="BF5" s="20" t="s">
        <v>47</v>
      </c>
      <c r="BG5" s="20" t="s">
        <v>48</v>
      </c>
      <c r="BH5" s="20" t="s">
        <v>49</v>
      </c>
      <c r="BI5" s="20"/>
      <c r="BJ5" s="20" t="s">
        <v>50</v>
      </c>
      <c r="BK5" s="20" t="s">
        <v>51</v>
      </c>
      <c r="BL5" s="20" t="s">
        <v>52</v>
      </c>
      <c r="BM5" s="20" t="s">
        <v>53</v>
      </c>
      <c r="BN5" s="20" t="s">
        <v>54</v>
      </c>
      <c r="BO5" s="20" t="s">
        <v>55</v>
      </c>
      <c r="BP5" s="20"/>
      <c r="BQ5" s="20" t="s">
        <v>56</v>
      </c>
      <c r="BR5" s="20" t="s">
        <v>57</v>
      </c>
      <c r="BS5" s="20" t="s">
        <v>58</v>
      </c>
      <c r="BT5" s="20" t="s">
        <v>59</v>
      </c>
      <c r="BU5" s="20" t="s">
        <v>60</v>
      </c>
      <c r="BV5" s="20" t="s">
        <v>61</v>
      </c>
      <c r="BW5" s="20"/>
      <c r="BX5" s="20" t="s">
        <v>62</v>
      </c>
      <c r="BY5" s="20" t="s">
        <v>63</v>
      </c>
      <c r="BZ5" s="20" t="s">
        <v>64</v>
      </c>
      <c r="CA5" s="20" t="s">
        <v>65</v>
      </c>
      <c r="CB5" s="20" t="s">
        <v>66</v>
      </c>
      <c r="CC5" s="20" t="s">
        <v>67</v>
      </c>
      <c r="CD5" s="20"/>
    </row>
    <row r="6" spans="1:89" s="19" customFormat="1" x14ac:dyDescent="0.25">
      <c r="A6" s="20"/>
      <c r="B6" s="20" t="s">
        <v>95</v>
      </c>
      <c r="C6" s="20" t="s">
        <v>96</v>
      </c>
      <c r="D6" s="20" t="s">
        <v>97</v>
      </c>
      <c r="E6" s="20">
        <v>248</v>
      </c>
      <c r="F6" s="20">
        <v>306</v>
      </c>
      <c r="G6" s="20">
        <v>329</v>
      </c>
      <c r="H6" s="20">
        <v>333</v>
      </c>
      <c r="I6" s="20">
        <v>245</v>
      </c>
      <c r="J6" s="20">
        <v>304</v>
      </c>
      <c r="K6" s="20"/>
      <c r="L6" s="20" t="s">
        <v>96</v>
      </c>
      <c r="M6" s="20" t="s">
        <v>97</v>
      </c>
      <c r="N6" s="20">
        <v>245</v>
      </c>
      <c r="O6" s="20">
        <v>248</v>
      </c>
      <c r="P6" s="20">
        <v>306</v>
      </c>
      <c r="Q6" s="20">
        <v>333</v>
      </c>
      <c r="R6" s="20"/>
      <c r="S6" s="20">
        <v>245</v>
      </c>
      <c r="T6" s="20">
        <v>248</v>
      </c>
      <c r="U6" s="20"/>
      <c r="V6" s="20" t="s">
        <v>97</v>
      </c>
      <c r="W6" s="20">
        <v>245</v>
      </c>
      <c r="X6" s="20">
        <v>248</v>
      </c>
      <c r="Y6" s="20">
        <v>304</v>
      </c>
      <c r="Z6" s="20">
        <v>306</v>
      </c>
      <c r="AA6" s="20">
        <v>329</v>
      </c>
      <c r="AB6" s="20">
        <v>333</v>
      </c>
      <c r="AC6" s="20"/>
      <c r="AD6" s="20" t="s">
        <v>97</v>
      </c>
      <c r="AE6" s="20">
        <v>245</v>
      </c>
      <c r="AF6" s="20">
        <v>304</v>
      </c>
      <c r="AG6" s="20">
        <v>306</v>
      </c>
      <c r="AH6" s="20">
        <v>329</v>
      </c>
      <c r="AI6" s="20">
        <v>333</v>
      </c>
      <c r="AJ6" s="20"/>
      <c r="AK6" s="20" t="s">
        <v>96</v>
      </c>
      <c r="AL6" s="20" t="s">
        <v>97</v>
      </c>
      <c r="AM6" s="20">
        <v>245</v>
      </c>
      <c r="AN6" s="20">
        <v>304</v>
      </c>
      <c r="AO6" s="20">
        <v>333</v>
      </c>
      <c r="AP6" s="20"/>
      <c r="AQ6" s="20" t="s">
        <v>96</v>
      </c>
      <c r="AR6" s="20">
        <v>245</v>
      </c>
      <c r="AS6" s="20">
        <v>248</v>
      </c>
      <c r="AT6" s="20">
        <v>306</v>
      </c>
      <c r="AU6" s="20">
        <v>333</v>
      </c>
      <c r="AV6" s="20"/>
      <c r="AW6" s="20" t="s">
        <v>96</v>
      </c>
      <c r="AX6" s="20">
        <v>245</v>
      </c>
      <c r="AY6" s="20">
        <v>248</v>
      </c>
      <c r="AZ6" s="20">
        <v>306</v>
      </c>
      <c r="BA6" s="20">
        <v>329</v>
      </c>
      <c r="BB6" s="20">
        <v>333</v>
      </c>
      <c r="BC6" s="20"/>
      <c r="BD6" s="20" t="s">
        <v>96</v>
      </c>
      <c r="BE6" s="20">
        <v>245</v>
      </c>
      <c r="BF6" s="20">
        <v>304</v>
      </c>
      <c r="BG6" s="20">
        <v>306</v>
      </c>
      <c r="BH6" s="20">
        <v>333</v>
      </c>
      <c r="BI6" s="20"/>
      <c r="BJ6" s="20" t="s">
        <v>96</v>
      </c>
      <c r="BK6" s="20">
        <v>245</v>
      </c>
      <c r="BL6" s="20">
        <v>304</v>
      </c>
      <c r="BM6" s="20">
        <v>306</v>
      </c>
      <c r="BN6" s="20">
        <v>329</v>
      </c>
      <c r="BO6" s="20">
        <v>333</v>
      </c>
      <c r="BP6" s="20"/>
      <c r="BQ6" s="20" t="s">
        <v>96</v>
      </c>
      <c r="BR6" s="20">
        <v>245</v>
      </c>
      <c r="BS6" s="20">
        <v>304</v>
      </c>
      <c r="BT6" s="20">
        <v>306</v>
      </c>
      <c r="BU6" s="20">
        <v>329</v>
      </c>
      <c r="BV6" s="20">
        <v>333</v>
      </c>
      <c r="BW6" s="20"/>
      <c r="BX6" s="20" t="s">
        <v>96</v>
      </c>
      <c r="BY6" s="20">
        <v>245</v>
      </c>
      <c r="BZ6" s="20">
        <v>304</v>
      </c>
      <c r="CA6" s="20">
        <v>306</v>
      </c>
      <c r="CB6" s="20">
        <v>329</v>
      </c>
      <c r="CC6" s="20">
        <v>333</v>
      </c>
      <c r="CD6" s="20"/>
      <c r="CE6" s="50" t="s">
        <v>343</v>
      </c>
      <c r="CF6" s="50"/>
      <c r="CG6" s="50"/>
      <c r="CH6" s="50"/>
      <c r="CI6" s="50"/>
      <c r="CJ6" s="50"/>
      <c r="CK6" s="43"/>
    </row>
    <row r="7" spans="1:89" s="19" customFormat="1" x14ac:dyDescent="0.25">
      <c r="A7" s="20"/>
      <c r="B7" s="20" t="s">
        <v>112</v>
      </c>
      <c r="C7" s="20">
        <v>-42</v>
      </c>
      <c r="D7" s="20">
        <v>-42</v>
      </c>
      <c r="E7" s="20">
        <v>-42</v>
      </c>
      <c r="F7" s="20">
        <v>-42</v>
      </c>
      <c r="G7" s="20">
        <v>-42</v>
      </c>
      <c r="H7" s="20">
        <v>-42</v>
      </c>
      <c r="I7" s="20">
        <v>-42</v>
      </c>
      <c r="J7" s="20">
        <v>-42</v>
      </c>
      <c r="K7" s="20"/>
      <c r="L7" s="20">
        <v>-14</v>
      </c>
      <c r="M7" s="20">
        <v>-14</v>
      </c>
      <c r="N7" s="20">
        <v>-14</v>
      </c>
      <c r="O7" s="20">
        <v>-14</v>
      </c>
      <c r="P7" s="20">
        <v>-14</v>
      </c>
      <c r="Q7" s="20">
        <v>-14</v>
      </c>
      <c r="R7" s="20"/>
      <c r="S7" s="20" t="s">
        <v>84</v>
      </c>
      <c r="T7" s="20" t="s">
        <v>84</v>
      </c>
      <c r="U7" s="20"/>
      <c r="V7" s="20" t="s">
        <v>85</v>
      </c>
      <c r="W7" s="20" t="s">
        <v>85</v>
      </c>
      <c r="X7" s="20" t="s">
        <v>85</v>
      </c>
      <c r="Y7" s="20" t="s">
        <v>85</v>
      </c>
      <c r="Z7" s="20" t="s">
        <v>85</v>
      </c>
      <c r="AA7" s="20" t="s">
        <v>85</v>
      </c>
      <c r="AB7" s="20" t="s">
        <v>85</v>
      </c>
      <c r="AC7" s="20"/>
      <c r="AD7" s="20" t="s">
        <v>86</v>
      </c>
      <c r="AE7" s="20" t="s">
        <v>86</v>
      </c>
      <c r="AF7" s="20" t="s">
        <v>86</v>
      </c>
      <c r="AG7" s="20" t="s">
        <v>86</v>
      </c>
      <c r="AH7" s="20" t="s">
        <v>86</v>
      </c>
      <c r="AI7" s="20" t="s">
        <v>86</v>
      </c>
      <c r="AJ7" s="20"/>
      <c r="AK7" s="21" t="s">
        <v>105</v>
      </c>
      <c r="AL7" s="21" t="s">
        <v>105</v>
      </c>
      <c r="AM7" s="21" t="s">
        <v>105</v>
      </c>
      <c r="AN7" s="21" t="s">
        <v>105</v>
      </c>
      <c r="AO7" s="21" t="s">
        <v>105</v>
      </c>
      <c r="AP7" s="20"/>
      <c r="AQ7" s="21" t="s">
        <v>106</v>
      </c>
      <c r="AR7" s="21" t="s">
        <v>106</v>
      </c>
      <c r="AS7" s="21" t="s">
        <v>106</v>
      </c>
      <c r="AT7" s="21" t="s">
        <v>106</v>
      </c>
      <c r="AU7" s="21" t="s">
        <v>106</v>
      </c>
      <c r="AV7" s="20"/>
      <c r="AW7" s="20" t="s">
        <v>89</v>
      </c>
      <c r="AX7" s="20" t="s">
        <v>89</v>
      </c>
      <c r="AY7" s="20" t="s">
        <v>89</v>
      </c>
      <c r="AZ7" s="20" t="s">
        <v>89</v>
      </c>
      <c r="BA7" s="20" t="s">
        <v>89</v>
      </c>
      <c r="BB7" s="20" t="s">
        <v>89</v>
      </c>
      <c r="BC7" s="20"/>
      <c r="BD7" s="20" t="s">
        <v>90</v>
      </c>
      <c r="BE7" s="20" t="s">
        <v>90</v>
      </c>
      <c r="BF7" s="20" t="s">
        <v>90</v>
      </c>
      <c r="BG7" s="20" t="s">
        <v>90</v>
      </c>
      <c r="BH7" s="20" t="s">
        <v>90</v>
      </c>
      <c r="BI7" s="20"/>
      <c r="BJ7" s="20" t="s">
        <v>91</v>
      </c>
      <c r="BK7" s="20" t="s">
        <v>91</v>
      </c>
      <c r="BL7" s="20" t="s">
        <v>91</v>
      </c>
      <c r="BM7" s="20" t="s">
        <v>91</v>
      </c>
      <c r="BN7" s="20" t="s">
        <v>91</v>
      </c>
      <c r="BO7" s="20" t="s">
        <v>91</v>
      </c>
      <c r="BP7" s="20"/>
      <c r="BQ7" s="21" t="s">
        <v>107</v>
      </c>
      <c r="BR7" s="21" t="s">
        <v>107</v>
      </c>
      <c r="BS7" s="21" t="s">
        <v>107</v>
      </c>
      <c r="BT7" s="21" t="s">
        <v>107</v>
      </c>
      <c r="BU7" s="21" t="s">
        <v>107</v>
      </c>
      <c r="BV7" s="21" t="s">
        <v>107</v>
      </c>
      <c r="BW7" s="20"/>
      <c r="BX7" s="21" t="s">
        <v>108</v>
      </c>
      <c r="BY7" s="21" t="s">
        <v>108</v>
      </c>
      <c r="BZ7" s="21" t="s">
        <v>108</v>
      </c>
      <c r="CA7" s="21" t="s">
        <v>108</v>
      </c>
      <c r="CB7" s="21" t="s">
        <v>108</v>
      </c>
      <c r="CC7" s="21" t="s">
        <v>108</v>
      </c>
      <c r="CD7" s="20"/>
      <c r="CE7" s="32" t="s">
        <v>338</v>
      </c>
      <c r="CF7" s="32" t="s">
        <v>339</v>
      </c>
      <c r="CG7" s="32" t="s">
        <v>340</v>
      </c>
      <c r="CH7" s="32" t="s">
        <v>341</v>
      </c>
      <c r="CI7" s="32" t="s">
        <v>342</v>
      </c>
      <c r="CJ7" s="32" t="s">
        <v>344</v>
      </c>
      <c r="CK7" s="43" t="s">
        <v>345</v>
      </c>
    </row>
    <row r="8" spans="1:89" x14ac:dyDescent="0.25">
      <c r="A8" s="23" t="s">
        <v>190</v>
      </c>
      <c r="B8" s="23" t="s">
        <v>334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32"/>
      <c r="CF8" s="32"/>
      <c r="CG8" s="32"/>
      <c r="CH8" s="32"/>
      <c r="CI8" s="32"/>
      <c r="CJ8" s="32"/>
      <c r="CK8" s="44"/>
    </row>
    <row r="9" spans="1:89" ht="14.4" x14ac:dyDescent="0.3">
      <c r="A9" s="52" t="s">
        <v>68</v>
      </c>
      <c r="B9" s="28" t="s">
        <v>192</v>
      </c>
      <c r="C9" s="9">
        <v>7.884615384615385</v>
      </c>
      <c r="D9" s="9">
        <v>0.16191709844559585</v>
      </c>
      <c r="E9" s="9">
        <v>5.9758575355563524E-2</v>
      </c>
      <c r="F9" s="9">
        <v>0</v>
      </c>
      <c r="G9" s="9">
        <v>7.8983269907374171E-2</v>
      </c>
      <c r="H9" s="9">
        <v>0.57462090981644054</v>
      </c>
      <c r="I9" s="9">
        <v>0</v>
      </c>
      <c r="J9" s="9">
        <v>4.3007053156717705E-2</v>
      </c>
      <c r="K9" s="9"/>
      <c r="L9" s="9">
        <v>3.1779811307370363</v>
      </c>
      <c r="M9" s="9">
        <v>8.9712918660287078E-2</v>
      </c>
      <c r="N9" s="9">
        <v>2.4708135153499289E-2</v>
      </c>
      <c r="O9" s="9">
        <v>0.4134672179562906</v>
      </c>
      <c r="P9" s="9">
        <v>0.80439920014542809</v>
      </c>
      <c r="Q9" s="9">
        <v>1.4032121724429416</v>
      </c>
      <c r="R9" s="9"/>
      <c r="S9" s="9">
        <v>6.4026342266532518E-2</v>
      </c>
      <c r="T9" s="9">
        <v>5.179536066094693</v>
      </c>
      <c r="U9" s="9"/>
      <c r="V9" s="9">
        <v>0</v>
      </c>
      <c r="W9" s="9">
        <v>0.14722894100326006</v>
      </c>
      <c r="X9" s="9">
        <v>0.3168044077134986</v>
      </c>
      <c r="Y9" s="9">
        <v>1.4196298984034832</v>
      </c>
      <c r="Z9" s="9">
        <v>1.197342774175584</v>
      </c>
      <c r="AA9" s="9">
        <v>1.6475749451620763</v>
      </c>
      <c r="AB9" s="9">
        <v>5.8451382203273274</v>
      </c>
      <c r="AC9" s="9"/>
      <c r="AD9" s="9">
        <v>0.28658958395098327</v>
      </c>
      <c r="AE9" s="9">
        <v>39.979875901391914</v>
      </c>
      <c r="AF9" s="9">
        <v>14.44976076555024</v>
      </c>
      <c r="AG9" s="9">
        <v>19.654449553692185</v>
      </c>
      <c r="AH9" s="9">
        <v>15.152194629743819</v>
      </c>
      <c r="AI9" s="9">
        <v>30.827514485217648</v>
      </c>
      <c r="AJ9" s="9"/>
      <c r="AK9" s="9">
        <v>12.454181229221721</v>
      </c>
      <c r="AL9" s="9">
        <v>2.2441802043208843</v>
      </c>
      <c r="AM9" s="9">
        <v>27.023988005997005</v>
      </c>
      <c r="AN9" s="9">
        <v>2.7634225591830419</v>
      </c>
      <c r="AO9" s="9">
        <v>4.3183322303110527</v>
      </c>
      <c r="AP9" s="9"/>
      <c r="AQ9" s="9">
        <v>7.5807616885127471</v>
      </c>
      <c r="AR9" s="9">
        <v>3.9167412712623095</v>
      </c>
      <c r="AS9" s="9">
        <v>3.5386289445048962</v>
      </c>
      <c r="AT9" s="9">
        <v>6.4271998192703039</v>
      </c>
      <c r="AU9" s="9">
        <v>0.43923865300146414</v>
      </c>
      <c r="AV9" s="9"/>
      <c r="AW9" s="9">
        <v>0.2594894695552471</v>
      </c>
      <c r="AX9" s="9">
        <v>0.16637353234776822</v>
      </c>
      <c r="AY9" s="9">
        <v>0.7337526205450734</v>
      </c>
      <c r="AZ9" s="9">
        <v>8.6469482487436213</v>
      </c>
      <c r="BA9" s="9">
        <v>3.7311816311058159</v>
      </c>
      <c r="BB9" s="9">
        <v>3.9588365011025939</v>
      </c>
      <c r="BC9" s="9"/>
      <c r="BD9" s="9">
        <v>0.24534564872275941</v>
      </c>
      <c r="BE9" s="9">
        <v>0.18588896232650365</v>
      </c>
      <c r="BF9" s="9">
        <v>3.3778051978098249</v>
      </c>
      <c r="BG9" s="9">
        <v>14.278629739833679</v>
      </c>
      <c r="BH9" s="9">
        <v>3.1805929919137466</v>
      </c>
      <c r="BI9" s="9"/>
      <c r="BJ9" s="9">
        <v>0.4029936672423719</v>
      </c>
      <c r="BK9" s="9">
        <v>0.68932038834951459</v>
      </c>
      <c r="BL9" s="9">
        <v>1.3534770924821391</v>
      </c>
      <c r="BM9" s="9">
        <v>8.3762557077625566</v>
      </c>
      <c r="BN9" s="9">
        <v>0.69988137603795986</v>
      </c>
      <c r="BO9" s="9">
        <v>1.37126066195976</v>
      </c>
      <c r="BP9" s="9"/>
      <c r="BQ9" s="9">
        <v>1.529535864978903</v>
      </c>
      <c r="BR9" s="9">
        <v>0.11035881528320458</v>
      </c>
      <c r="BS9" s="9">
        <v>5.4919373685440522</v>
      </c>
      <c r="BT9" s="9">
        <v>3.0918517813822954</v>
      </c>
      <c r="BU9" s="9">
        <v>0.74912994750191708</v>
      </c>
      <c r="BV9" s="9">
        <v>0.10766648722252128</v>
      </c>
      <c r="BW9" s="9"/>
      <c r="BX9" s="9">
        <v>3.173282624197765</v>
      </c>
      <c r="BY9" s="9">
        <v>0.7457856077449132</v>
      </c>
      <c r="BZ9" s="9">
        <v>1.4313972307139005</v>
      </c>
      <c r="CA9" s="9">
        <v>7.9982259018332353</v>
      </c>
      <c r="CB9" s="9">
        <v>4.5543164626062547</v>
      </c>
      <c r="CC9" s="9">
        <v>3.5773480662983426</v>
      </c>
      <c r="CD9" s="9"/>
      <c r="CE9" s="33">
        <f>_xlfn.STDEV.P(C9:CC9)</f>
        <v>7.4189760013671604</v>
      </c>
      <c r="CF9" s="33">
        <f>AVERAGE(C9:CC9)</f>
        <v>4.497199908570872</v>
      </c>
      <c r="CG9" s="33">
        <f>MIN(C9:CC9)</f>
        <v>0</v>
      </c>
      <c r="CH9" s="33">
        <f>MAX(C9:CC9)</f>
        <v>39.979875901391914</v>
      </c>
      <c r="CI9" s="33">
        <f>_xlfn.VAR.P(C9:CC9)</f>
        <v>55.041204908861857</v>
      </c>
      <c r="CJ9" s="34">
        <f>COUNT(C9:CC9)</f>
        <v>68</v>
      </c>
      <c r="CK9" s="45">
        <f>CE9/SQRT((COUNT(C9:CC9)))</f>
        <v>0.89968299081056924</v>
      </c>
    </row>
    <row r="10" spans="1:89" ht="14.4" x14ac:dyDescent="0.3">
      <c r="A10" s="52"/>
      <c r="B10" s="28" t="s">
        <v>193</v>
      </c>
      <c r="C10" s="9">
        <v>1.6501240694789081</v>
      </c>
      <c r="D10" s="9">
        <v>5.8775906735751287</v>
      </c>
      <c r="E10" s="9">
        <v>0.57368232341340986</v>
      </c>
      <c r="F10" s="9">
        <v>1.2598854649577309</v>
      </c>
      <c r="G10" s="9">
        <v>0.50262080850147195</v>
      </c>
      <c r="H10" s="9">
        <v>4.2458100558659222</v>
      </c>
      <c r="I10" s="9">
        <v>0.55195119589425778</v>
      </c>
      <c r="J10" s="9">
        <v>0.76552554618957513</v>
      </c>
      <c r="K10" s="9"/>
      <c r="L10" s="9">
        <v>5.6465914733631273</v>
      </c>
      <c r="M10" s="9">
        <v>1.8241626794258372</v>
      </c>
      <c r="N10" s="9">
        <v>0.92037803446784838</v>
      </c>
      <c r="O10" s="9">
        <v>0.91553455404607198</v>
      </c>
      <c r="P10" s="9">
        <v>0.64533721141610623</v>
      </c>
      <c r="Q10" s="9">
        <v>1.2848689771766693</v>
      </c>
      <c r="R10" s="9"/>
      <c r="S10" s="9">
        <v>2.6022134821183567</v>
      </c>
      <c r="T10" s="9">
        <v>1.4958690816650784</v>
      </c>
      <c r="U10" s="9"/>
      <c r="V10" s="9">
        <v>1.240159603148927</v>
      </c>
      <c r="W10" s="9">
        <v>1.0621516458092333</v>
      </c>
      <c r="X10" s="9">
        <v>0.95041322314049592</v>
      </c>
      <c r="Y10" s="9">
        <v>0.76197387518142246</v>
      </c>
      <c r="Z10" s="9">
        <v>1.1854091252635348</v>
      </c>
      <c r="AA10" s="9">
        <v>1.6475749451620769</v>
      </c>
      <c r="AB10" s="9">
        <v>3.163251272177142</v>
      </c>
      <c r="AC10" s="9"/>
      <c r="AD10" s="9">
        <v>0.87953355074612105</v>
      </c>
      <c r="AE10" s="9">
        <v>4.6369277209458328</v>
      </c>
      <c r="AF10" s="9">
        <v>1.3875598086124401</v>
      </c>
      <c r="AG10" s="9">
        <v>1.0380037868542062</v>
      </c>
      <c r="AH10" s="9">
        <v>0.67268344638152366</v>
      </c>
      <c r="AI10" s="9">
        <v>5.9203684445104745</v>
      </c>
      <c r="AJ10" s="9"/>
      <c r="AK10" s="9">
        <v>5.3320262552212085</v>
      </c>
      <c r="AL10" s="9">
        <v>1.3398090772064979</v>
      </c>
      <c r="AM10" s="9">
        <v>20.252373813093449</v>
      </c>
      <c r="AN10" s="9">
        <v>5.0843261643199744</v>
      </c>
      <c r="AO10" s="9">
        <v>15.850430178689612</v>
      </c>
      <c r="AP10" s="9"/>
      <c r="AQ10" s="9">
        <v>5.0934048921457311</v>
      </c>
      <c r="AR10" s="9">
        <v>9.4225604297224717</v>
      </c>
      <c r="AS10" s="9">
        <v>3.7997823721436346</v>
      </c>
      <c r="AT10" s="9">
        <v>3.4978726608682553</v>
      </c>
      <c r="AU10" s="9">
        <v>4.8050046585917743</v>
      </c>
      <c r="AV10" s="9"/>
      <c r="AW10" s="9">
        <v>2.9630076639913105</v>
      </c>
      <c r="AX10" s="9">
        <v>0.69401530636497599</v>
      </c>
      <c r="AY10" s="9">
        <v>2.8616352201257862</v>
      </c>
      <c r="AZ10" s="9">
        <v>2.2173629493228986</v>
      </c>
      <c r="BA10" s="9">
        <v>2.9838622332936211</v>
      </c>
      <c r="BB10" s="9">
        <v>3.8433266827680357</v>
      </c>
      <c r="BC10" s="9"/>
      <c r="BD10" s="9">
        <v>4.841968538028576</v>
      </c>
      <c r="BE10" s="9">
        <v>0.76834104428288175</v>
      </c>
      <c r="BF10" s="9">
        <v>2.1014883936145603</v>
      </c>
      <c r="BG10" s="9">
        <v>1.6060120546272987</v>
      </c>
      <c r="BH10" s="9">
        <v>2.5471698113207544</v>
      </c>
      <c r="BI10" s="9"/>
      <c r="BJ10" s="9">
        <v>4.7111878718096332</v>
      </c>
      <c r="BK10" s="9">
        <v>0.98705501618122982</v>
      </c>
      <c r="BL10" s="9">
        <v>1.5009503834305562</v>
      </c>
      <c r="BM10" s="9">
        <v>2.1187214611872145</v>
      </c>
      <c r="BN10" s="9">
        <v>3.2621589561091344</v>
      </c>
      <c r="BO10" s="9">
        <v>0.80806431865485862</v>
      </c>
      <c r="BP10" s="9"/>
      <c r="BQ10" s="9">
        <v>8.185654008438819</v>
      </c>
      <c r="BR10" s="9">
        <v>1.3153577713484654</v>
      </c>
      <c r="BS10" s="9">
        <v>1.1544753447067073</v>
      </c>
      <c r="BT10" s="9">
        <v>0.96085239975265202</v>
      </c>
      <c r="BU10" s="9">
        <v>3.8046363475491063</v>
      </c>
      <c r="BV10" s="9">
        <v>0.70933215111308145</v>
      </c>
      <c r="BW10" s="9"/>
      <c r="BX10" s="9">
        <v>5.6572379367720469</v>
      </c>
      <c r="BY10" s="9">
        <v>1.0919427011510427</v>
      </c>
      <c r="BZ10" s="9">
        <v>2.1578852724330155</v>
      </c>
      <c r="CA10" s="9">
        <v>1.8036664695446483</v>
      </c>
      <c r="CB10" s="9">
        <v>3.8290571629103951</v>
      </c>
      <c r="CC10" s="9">
        <v>1.5262430939226519</v>
      </c>
      <c r="CD10" s="9"/>
      <c r="CE10" s="33">
        <f t="shared" ref="CE10:CE73" si="0">_xlfn.STDEV.P(C10:CC10)</f>
        <v>3.2795412143756755</v>
      </c>
      <c r="CF10" s="33">
        <f t="shared" ref="CF10:CF25" si="1">AVERAGE(C10:CC10)</f>
        <v>2.9823296345036399</v>
      </c>
      <c r="CG10" s="33">
        <f t="shared" ref="CG10:CG25" si="2">MIN(C10:CC10)</f>
        <v>0.50262080850147195</v>
      </c>
      <c r="CH10" s="33">
        <f t="shared" ref="CH10:CH25" si="3">MAX(C10:CC10)</f>
        <v>20.252373813093449</v>
      </c>
      <c r="CI10" s="33">
        <f t="shared" ref="CI10:CI25" si="4">_xlfn.VAR.P(C10:CC10)</f>
        <v>10.755390576788679</v>
      </c>
      <c r="CJ10" s="34">
        <f t="shared" ref="CJ10:CJ25" si="5">COUNT(C10:CC10)</f>
        <v>68</v>
      </c>
      <c r="CK10" s="45">
        <f t="shared" ref="CK10:CK73" si="6">CE10/SQRT((COUNT(C10:CC10)))</f>
        <v>0.39770278913050944</v>
      </c>
    </row>
    <row r="11" spans="1:89" ht="14.4" x14ac:dyDescent="0.3">
      <c r="A11" s="52"/>
      <c r="B11" s="28" t="s">
        <v>239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7.7466834511474778E-2</v>
      </c>
      <c r="J11" s="9">
        <v>0</v>
      </c>
      <c r="K11" s="9"/>
      <c r="L11" s="9">
        <v>0</v>
      </c>
      <c r="M11" s="9">
        <v>0</v>
      </c>
      <c r="N11" s="9">
        <v>0</v>
      </c>
      <c r="O11" s="9">
        <v>9.8444575703878715E-3</v>
      </c>
      <c r="P11" s="9">
        <v>0</v>
      </c>
      <c r="Q11" s="9">
        <v>0</v>
      </c>
      <c r="R11" s="9"/>
      <c r="S11" s="9">
        <v>0</v>
      </c>
      <c r="T11" s="9">
        <v>1.3504925325707023E-2</v>
      </c>
      <c r="U11" s="9"/>
      <c r="V11" s="9">
        <v>0</v>
      </c>
      <c r="W11" s="9">
        <v>0</v>
      </c>
      <c r="X11" s="9">
        <v>1.8365472910927456E-2</v>
      </c>
      <c r="Y11" s="9">
        <v>0.13606676342525398</v>
      </c>
      <c r="Z11" s="9">
        <v>0</v>
      </c>
      <c r="AA11" s="9">
        <v>0</v>
      </c>
      <c r="AB11" s="9">
        <v>0</v>
      </c>
      <c r="AC11" s="9"/>
      <c r="AD11" s="9">
        <v>0</v>
      </c>
      <c r="AE11" s="9">
        <v>0</v>
      </c>
      <c r="AF11" s="9">
        <v>0</v>
      </c>
      <c r="AG11" s="9">
        <v>0</v>
      </c>
      <c r="AH11" s="9">
        <v>0</v>
      </c>
      <c r="AI11" s="9">
        <v>0</v>
      </c>
      <c r="AJ11" s="9"/>
      <c r="AK11" s="9">
        <v>0</v>
      </c>
      <c r="AL11" s="9">
        <v>0</v>
      </c>
      <c r="AM11" s="9">
        <v>0</v>
      </c>
      <c r="AN11" s="9">
        <v>0</v>
      </c>
      <c r="AO11" s="9">
        <v>0</v>
      </c>
      <c r="AP11" s="9"/>
      <c r="AQ11" s="9">
        <v>0</v>
      </c>
      <c r="AR11" s="9">
        <v>0</v>
      </c>
      <c r="AS11" s="9">
        <v>0</v>
      </c>
      <c r="AT11" s="9">
        <v>0</v>
      </c>
      <c r="AU11" s="9">
        <v>0</v>
      </c>
      <c r="AV11" s="9"/>
      <c r="AW11" s="9">
        <v>0</v>
      </c>
      <c r="AX11" s="9">
        <v>0</v>
      </c>
      <c r="AY11" s="9">
        <v>3.668763102725367E-2</v>
      </c>
      <c r="AZ11" s="9">
        <v>0</v>
      </c>
      <c r="BA11" s="9">
        <v>0</v>
      </c>
      <c r="BB11" s="9">
        <v>0</v>
      </c>
      <c r="BC11" s="9"/>
      <c r="BD11" s="9">
        <v>0</v>
      </c>
      <c r="BE11" s="9">
        <v>0</v>
      </c>
      <c r="BF11" s="9">
        <v>0</v>
      </c>
      <c r="BG11" s="9">
        <v>0</v>
      </c>
      <c r="BH11" s="9">
        <v>0</v>
      </c>
      <c r="BI11" s="9"/>
      <c r="BJ11" s="9">
        <v>0</v>
      </c>
      <c r="BK11" s="9">
        <v>0</v>
      </c>
      <c r="BL11" s="9">
        <v>0</v>
      </c>
      <c r="BM11" s="9">
        <v>0</v>
      </c>
      <c r="BN11" s="9">
        <v>0</v>
      </c>
      <c r="BO11" s="9">
        <v>8.1622658449985713E-3</v>
      </c>
      <c r="BP11" s="9"/>
      <c r="BQ11" s="9">
        <v>0</v>
      </c>
      <c r="BR11" s="9">
        <v>0</v>
      </c>
      <c r="BS11" s="9">
        <v>0</v>
      </c>
      <c r="BT11" s="9">
        <v>0</v>
      </c>
      <c r="BU11" s="9">
        <v>0</v>
      </c>
      <c r="BV11" s="9">
        <v>0</v>
      </c>
      <c r="BW11" s="9"/>
      <c r="BX11" s="9">
        <v>0</v>
      </c>
      <c r="BY11" s="9">
        <v>0</v>
      </c>
      <c r="BZ11" s="9">
        <v>0</v>
      </c>
      <c r="CA11" s="9">
        <v>0</v>
      </c>
      <c r="CB11" s="9">
        <v>0</v>
      </c>
      <c r="CC11" s="9">
        <v>0</v>
      </c>
      <c r="CD11" s="9"/>
      <c r="CE11" s="33">
        <f t="shared" si="0"/>
        <v>1.9258332423896764E-2</v>
      </c>
      <c r="CF11" s="33">
        <f t="shared" si="1"/>
        <v>4.4132110384706366E-3</v>
      </c>
      <c r="CG11" s="33">
        <f t="shared" si="2"/>
        <v>0</v>
      </c>
      <c r="CH11" s="33">
        <f t="shared" si="3"/>
        <v>0.13606676342525398</v>
      </c>
      <c r="CI11" s="33">
        <f t="shared" si="4"/>
        <v>3.7088336774931339E-4</v>
      </c>
      <c r="CJ11" s="34">
        <f t="shared" si="5"/>
        <v>68</v>
      </c>
      <c r="CK11" s="45">
        <f t="shared" si="6"/>
        <v>2.3354158457936395E-3</v>
      </c>
    </row>
    <row r="12" spans="1:89" ht="14.4" x14ac:dyDescent="0.3">
      <c r="A12" s="52"/>
      <c r="B12" s="28" t="s">
        <v>242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7.9808459696727854E-2</v>
      </c>
      <c r="I12" s="9">
        <v>0</v>
      </c>
      <c r="J12" s="9">
        <v>0</v>
      </c>
      <c r="K12" s="9"/>
      <c r="L12" s="9">
        <v>3.5468539405547277E-2</v>
      </c>
      <c r="M12" s="9">
        <v>0</v>
      </c>
      <c r="N12" s="9">
        <v>0</v>
      </c>
      <c r="O12" s="9">
        <v>0</v>
      </c>
      <c r="P12" s="9">
        <v>0</v>
      </c>
      <c r="Q12" s="9">
        <v>5.0718512256973797E-2</v>
      </c>
      <c r="R12" s="9"/>
      <c r="S12" s="9">
        <v>5.4879721942742155E-2</v>
      </c>
      <c r="T12" s="9">
        <v>7.1496663489037183E-3</v>
      </c>
      <c r="U12" s="9"/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  <c r="AB12" s="9">
        <v>0</v>
      </c>
      <c r="AC12" s="9"/>
      <c r="AD12" s="9">
        <v>0</v>
      </c>
      <c r="AE12" s="9">
        <v>0</v>
      </c>
      <c r="AF12" s="9">
        <v>0</v>
      </c>
      <c r="AG12" s="9">
        <v>0</v>
      </c>
      <c r="AH12" s="9">
        <v>0</v>
      </c>
      <c r="AI12" s="9">
        <v>0</v>
      </c>
      <c r="AJ12" s="9"/>
      <c r="AK12" s="9">
        <v>0</v>
      </c>
      <c r="AL12" s="9">
        <v>0</v>
      </c>
      <c r="AM12" s="9">
        <v>0</v>
      </c>
      <c r="AN12" s="9">
        <v>0</v>
      </c>
      <c r="AO12" s="9">
        <v>0</v>
      </c>
      <c r="AP12" s="9"/>
      <c r="AQ12" s="9">
        <v>0</v>
      </c>
      <c r="AR12" s="9">
        <v>0</v>
      </c>
      <c r="AS12" s="9">
        <v>0</v>
      </c>
      <c r="AT12" s="9">
        <v>0</v>
      </c>
      <c r="AU12" s="9">
        <v>0</v>
      </c>
      <c r="AV12" s="9"/>
      <c r="AW12" s="9">
        <v>0</v>
      </c>
      <c r="AX12" s="9">
        <v>0</v>
      </c>
      <c r="AY12" s="9">
        <v>0</v>
      </c>
      <c r="AZ12" s="9">
        <v>0</v>
      </c>
      <c r="BA12" s="9">
        <v>0</v>
      </c>
      <c r="BB12" s="9">
        <v>0</v>
      </c>
      <c r="BC12" s="9"/>
      <c r="BD12" s="9">
        <v>0</v>
      </c>
      <c r="BE12" s="9">
        <v>0</v>
      </c>
      <c r="BF12" s="9">
        <v>0</v>
      </c>
      <c r="BG12" s="9">
        <v>0</v>
      </c>
      <c r="BH12" s="9">
        <v>0</v>
      </c>
      <c r="BI12" s="9"/>
      <c r="BJ12" s="9">
        <v>0</v>
      </c>
      <c r="BK12" s="9">
        <v>0</v>
      </c>
      <c r="BL12" s="9">
        <v>0</v>
      </c>
      <c r="BM12" s="9">
        <v>0</v>
      </c>
      <c r="BN12" s="9">
        <v>0</v>
      </c>
      <c r="BO12" s="9">
        <v>0</v>
      </c>
      <c r="BP12" s="9"/>
      <c r="BQ12" s="9">
        <v>0</v>
      </c>
      <c r="BR12" s="9">
        <v>0</v>
      </c>
      <c r="BS12" s="9">
        <v>0</v>
      </c>
      <c r="BT12" s="9">
        <v>0</v>
      </c>
      <c r="BU12" s="9">
        <v>0</v>
      </c>
      <c r="BV12" s="9">
        <v>0</v>
      </c>
      <c r="BW12" s="9"/>
      <c r="BX12" s="9">
        <v>0</v>
      </c>
      <c r="BY12" s="9">
        <v>0</v>
      </c>
      <c r="BZ12" s="9">
        <v>0</v>
      </c>
      <c r="CA12" s="9">
        <v>0</v>
      </c>
      <c r="CB12" s="9">
        <v>0</v>
      </c>
      <c r="CC12" s="9">
        <v>0</v>
      </c>
      <c r="CD12" s="9"/>
      <c r="CE12" s="33">
        <f t="shared" si="0"/>
        <v>1.3557090097619897E-2</v>
      </c>
      <c r="CF12" s="33">
        <f t="shared" si="1"/>
        <v>3.3533073478072763E-3</v>
      </c>
      <c r="CG12" s="33">
        <f t="shared" si="2"/>
        <v>0</v>
      </c>
      <c r="CH12" s="33">
        <f t="shared" si="3"/>
        <v>7.9808459696727854E-2</v>
      </c>
      <c r="CI12" s="33">
        <f t="shared" si="4"/>
        <v>1.8379469191498346E-4</v>
      </c>
      <c r="CJ12" s="34">
        <f t="shared" si="5"/>
        <v>68</v>
      </c>
      <c r="CK12" s="45">
        <f t="shared" si="6"/>
        <v>1.644038660250061E-3</v>
      </c>
    </row>
    <row r="13" spans="1:89" ht="14.4" x14ac:dyDescent="0.3">
      <c r="A13" s="52"/>
      <c r="B13" s="28" t="s">
        <v>243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/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/>
      <c r="S13" s="9">
        <v>0</v>
      </c>
      <c r="T13" s="9">
        <v>4.7664442326024785E-2</v>
      </c>
      <c r="U13" s="9"/>
      <c r="V13" s="9">
        <v>0</v>
      </c>
      <c r="W13" s="9">
        <v>0</v>
      </c>
      <c r="X13" s="9">
        <v>2.2956841138659319E-2</v>
      </c>
      <c r="Y13" s="9">
        <v>4.9891146589259798E-2</v>
      </c>
      <c r="Z13" s="9">
        <v>0</v>
      </c>
      <c r="AA13" s="9">
        <v>0</v>
      </c>
      <c r="AB13" s="9">
        <v>0</v>
      </c>
      <c r="AC13" s="9"/>
      <c r="AD13" s="9">
        <v>0</v>
      </c>
      <c r="AE13" s="9">
        <v>0</v>
      </c>
      <c r="AF13" s="9">
        <v>3.6805299963194697E-2</v>
      </c>
      <c r="AG13" s="9">
        <v>0</v>
      </c>
      <c r="AH13" s="9">
        <v>0</v>
      </c>
      <c r="AI13" s="9">
        <v>0</v>
      </c>
      <c r="AJ13" s="9"/>
      <c r="AK13" s="9">
        <v>0</v>
      </c>
      <c r="AL13" s="9">
        <v>0</v>
      </c>
      <c r="AM13" s="9">
        <v>0</v>
      </c>
      <c r="AN13" s="9">
        <v>0</v>
      </c>
      <c r="AO13" s="9">
        <v>0</v>
      </c>
      <c r="AP13" s="9"/>
      <c r="AQ13" s="9">
        <v>0</v>
      </c>
      <c r="AR13" s="9">
        <v>0</v>
      </c>
      <c r="AS13" s="9">
        <v>3.0467899891186073E-2</v>
      </c>
      <c r="AT13" s="9">
        <v>0</v>
      </c>
      <c r="AU13" s="9">
        <v>0</v>
      </c>
      <c r="AV13" s="9"/>
      <c r="AW13" s="9">
        <v>0</v>
      </c>
      <c r="AX13" s="9">
        <v>0</v>
      </c>
      <c r="AY13" s="9">
        <v>0</v>
      </c>
      <c r="AZ13" s="9">
        <v>0</v>
      </c>
      <c r="BA13" s="9">
        <v>0</v>
      </c>
      <c r="BB13" s="9">
        <v>0</v>
      </c>
      <c r="BC13" s="9"/>
      <c r="BD13" s="9">
        <v>0</v>
      </c>
      <c r="BE13" s="9">
        <v>0</v>
      </c>
      <c r="BF13" s="9">
        <v>0</v>
      </c>
      <c r="BG13" s="9">
        <v>0</v>
      </c>
      <c r="BH13" s="9">
        <v>0</v>
      </c>
      <c r="BI13" s="9"/>
      <c r="BJ13" s="9">
        <v>0</v>
      </c>
      <c r="BK13" s="9">
        <v>0</v>
      </c>
      <c r="BL13" s="9">
        <v>0</v>
      </c>
      <c r="BM13" s="9">
        <v>0</v>
      </c>
      <c r="BN13" s="9">
        <v>0</v>
      </c>
      <c r="BO13" s="9">
        <v>0</v>
      </c>
      <c r="BP13" s="9"/>
      <c r="BQ13" s="9">
        <v>0</v>
      </c>
      <c r="BR13" s="9">
        <v>0</v>
      </c>
      <c r="BS13" s="9">
        <v>0</v>
      </c>
      <c r="BT13" s="9">
        <v>0</v>
      </c>
      <c r="BU13" s="9">
        <v>0</v>
      </c>
      <c r="BV13" s="9">
        <v>0</v>
      </c>
      <c r="BW13" s="9"/>
      <c r="BX13" s="9">
        <v>0</v>
      </c>
      <c r="BY13" s="9">
        <v>0</v>
      </c>
      <c r="BZ13" s="9">
        <v>0</v>
      </c>
      <c r="CA13" s="9">
        <v>0</v>
      </c>
      <c r="CB13" s="9">
        <v>0</v>
      </c>
      <c r="CC13" s="9">
        <v>0</v>
      </c>
      <c r="CD13" s="9"/>
      <c r="CE13" s="33">
        <f t="shared" si="0"/>
        <v>1.0183886575550603E-2</v>
      </c>
      <c r="CF13" s="33">
        <f t="shared" si="1"/>
        <v>2.7615533810047745E-3</v>
      </c>
      <c r="CG13" s="33">
        <f t="shared" si="2"/>
        <v>0</v>
      </c>
      <c r="CH13" s="33">
        <f t="shared" si="3"/>
        <v>4.9891146589259798E-2</v>
      </c>
      <c r="CI13" s="33">
        <f t="shared" si="4"/>
        <v>1.0371154578367979E-4</v>
      </c>
      <c r="CJ13" s="34">
        <f t="shared" si="5"/>
        <v>68</v>
      </c>
      <c r="CK13" s="45">
        <f t="shared" si="6"/>
        <v>1.2349776479501431E-3</v>
      </c>
    </row>
    <row r="14" spans="1:89" ht="14.4" x14ac:dyDescent="0.3">
      <c r="A14" s="52"/>
      <c r="B14" s="28" t="s">
        <v>249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/>
      <c r="L14" s="9">
        <v>0</v>
      </c>
      <c r="M14" s="9">
        <v>0</v>
      </c>
      <c r="N14" s="9">
        <v>0</v>
      </c>
      <c r="O14" s="9">
        <v>9.8444575703878715E-3</v>
      </c>
      <c r="P14" s="9">
        <v>0</v>
      </c>
      <c r="Q14" s="9">
        <v>0</v>
      </c>
      <c r="R14" s="9"/>
      <c r="S14" s="9">
        <v>0</v>
      </c>
      <c r="T14" s="9">
        <v>3.9720368605020654E-3</v>
      </c>
      <c r="U14" s="9"/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0</v>
      </c>
      <c r="AC14" s="9"/>
      <c r="AD14" s="9">
        <v>0</v>
      </c>
      <c r="AE14" s="9">
        <v>0</v>
      </c>
      <c r="AF14" s="9">
        <v>0</v>
      </c>
      <c r="AG14" s="9">
        <v>0</v>
      </c>
      <c r="AH14" s="9">
        <v>0</v>
      </c>
      <c r="AI14" s="9">
        <v>0</v>
      </c>
      <c r="AJ14" s="9"/>
      <c r="AK14" s="9">
        <v>0</v>
      </c>
      <c r="AL14" s="9">
        <v>0</v>
      </c>
      <c r="AM14" s="9">
        <v>0</v>
      </c>
      <c r="AN14" s="9">
        <v>0</v>
      </c>
      <c r="AO14" s="9">
        <v>0</v>
      </c>
      <c r="AP14" s="9"/>
      <c r="AQ14" s="9">
        <v>0</v>
      </c>
      <c r="AR14" s="9">
        <v>0</v>
      </c>
      <c r="AS14" s="9">
        <v>0</v>
      </c>
      <c r="AT14" s="9">
        <v>0</v>
      </c>
      <c r="AU14" s="9">
        <v>0</v>
      </c>
      <c r="AV14" s="9"/>
      <c r="AW14" s="9">
        <v>0</v>
      </c>
      <c r="AX14" s="9">
        <v>0</v>
      </c>
      <c r="AY14" s="9">
        <v>0</v>
      </c>
      <c r="AZ14" s="9">
        <v>0</v>
      </c>
      <c r="BA14" s="9">
        <v>0</v>
      </c>
      <c r="BB14" s="9">
        <v>0</v>
      </c>
      <c r="BC14" s="9"/>
      <c r="BD14" s="9">
        <v>0</v>
      </c>
      <c r="BE14" s="9">
        <v>0</v>
      </c>
      <c r="BF14" s="9">
        <v>0</v>
      </c>
      <c r="BG14" s="9">
        <v>0</v>
      </c>
      <c r="BH14" s="9">
        <v>0</v>
      </c>
      <c r="BI14" s="9"/>
      <c r="BJ14" s="9">
        <v>0</v>
      </c>
      <c r="BK14" s="9">
        <v>0</v>
      </c>
      <c r="BL14" s="9">
        <v>0</v>
      </c>
      <c r="BM14" s="9">
        <v>0</v>
      </c>
      <c r="BN14" s="9">
        <v>0</v>
      </c>
      <c r="BO14" s="9">
        <v>0</v>
      </c>
      <c r="BP14" s="9"/>
      <c r="BQ14" s="9">
        <v>0</v>
      </c>
      <c r="BR14" s="9">
        <v>0</v>
      </c>
      <c r="BS14" s="9">
        <v>0</v>
      </c>
      <c r="BT14" s="9">
        <v>0</v>
      </c>
      <c r="BU14" s="9">
        <v>0</v>
      </c>
      <c r="BV14" s="9">
        <v>0</v>
      </c>
      <c r="BW14" s="9"/>
      <c r="BX14" s="9">
        <v>0</v>
      </c>
      <c r="BY14" s="9">
        <v>0</v>
      </c>
      <c r="BZ14" s="9">
        <v>0</v>
      </c>
      <c r="CA14" s="9">
        <v>0</v>
      </c>
      <c r="CB14" s="9">
        <v>0</v>
      </c>
      <c r="CC14" s="9">
        <v>0</v>
      </c>
      <c r="CD14" s="9"/>
      <c r="CE14" s="33">
        <f t="shared" si="0"/>
        <v>1.271191744235594E-3</v>
      </c>
      <c r="CF14" s="33">
        <f t="shared" si="1"/>
        <v>2.0318374163073437E-4</v>
      </c>
      <c r="CG14" s="33">
        <f t="shared" si="2"/>
        <v>0</v>
      </c>
      <c r="CH14" s="33">
        <f t="shared" si="3"/>
        <v>9.8444575703878715E-3</v>
      </c>
      <c r="CI14" s="33">
        <f t="shared" si="4"/>
        <v>1.6159284506127317E-6</v>
      </c>
      <c r="CJ14" s="34">
        <f t="shared" si="5"/>
        <v>68</v>
      </c>
      <c r="CK14" s="45">
        <f t="shared" si="6"/>
        <v>1.5415464211460307E-4</v>
      </c>
    </row>
    <row r="15" spans="1:89" ht="14.4" x14ac:dyDescent="0.3">
      <c r="A15" s="52"/>
      <c r="B15" s="28" t="s">
        <v>255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/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/>
      <c r="S15" s="9">
        <v>0</v>
      </c>
      <c r="T15" s="9">
        <v>0</v>
      </c>
      <c r="U15" s="9"/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0</v>
      </c>
      <c r="AC15" s="9"/>
      <c r="AD15" s="9">
        <v>0</v>
      </c>
      <c r="AE15" s="9">
        <v>0</v>
      </c>
      <c r="AF15" s="9">
        <v>0</v>
      </c>
      <c r="AG15" s="9">
        <v>0</v>
      </c>
      <c r="AH15" s="9">
        <v>0</v>
      </c>
      <c r="AI15" s="9">
        <v>0</v>
      </c>
      <c r="AJ15" s="9"/>
      <c r="AK15" s="9">
        <v>0</v>
      </c>
      <c r="AL15" s="9">
        <v>0</v>
      </c>
      <c r="AM15" s="9">
        <v>0</v>
      </c>
      <c r="AN15" s="9">
        <v>0</v>
      </c>
      <c r="AO15" s="9">
        <v>0</v>
      </c>
      <c r="AP15" s="9"/>
      <c r="AQ15" s="9">
        <v>0</v>
      </c>
      <c r="AR15" s="9">
        <v>0</v>
      </c>
      <c r="AS15" s="9">
        <v>0</v>
      </c>
      <c r="AT15" s="9">
        <v>0</v>
      </c>
      <c r="AU15" s="9">
        <v>0</v>
      </c>
      <c r="AV15" s="9"/>
      <c r="AW15" s="9">
        <v>0</v>
      </c>
      <c r="AX15" s="9">
        <v>0</v>
      </c>
      <c r="AY15" s="9">
        <v>0</v>
      </c>
      <c r="AZ15" s="9">
        <v>0</v>
      </c>
      <c r="BA15" s="9">
        <v>0</v>
      </c>
      <c r="BB15" s="9">
        <v>0</v>
      </c>
      <c r="BC15" s="9"/>
      <c r="BD15" s="9">
        <v>0</v>
      </c>
      <c r="BE15" s="9">
        <v>0</v>
      </c>
      <c r="BF15" s="9">
        <v>0</v>
      </c>
      <c r="BG15" s="9">
        <v>0</v>
      </c>
      <c r="BH15" s="9">
        <v>0</v>
      </c>
      <c r="BI15" s="9"/>
      <c r="BJ15" s="9">
        <v>0</v>
      </c>
      <c r="BK15" s="9">
        <v>0</v>
      </c>
      <c r="BL15" s="9">
        <v>0</v>
      </c>
      <c r="BM15" s="9">
        <v>0</v>
      </c>
      <c r="BN15" s="9">
        <v>0</v>
      </c>
      <c r="BO15" s="9">
        <v>0</v>
      </c>
      <c r="BP15" s="9"/>
      <c r="BQ15" s="9">
        <v>0</v>
      </c>
      <c r="BR15" s="9">
        <v>0</v>
      </c>
      <c r="BS15" s="9">
        <v>0</v>
      </c>
      <c r="BT15" s="9">
        <v>0</v>
      </c>
      <c r="BU15" s="9">
        <v>0</v>
      </c>
      <c r="BV15" s="9">
        <v>0</v>
      </c>
      <c r="BW15" s="9"/>
      <c r="BX15" s="9">
        <v>0</v>
      </c>
      <c r="BY15" s="9">
        <v>0</v>
      </c>
      <c r="BZ15" s="9">
        <v>0</v>
      </c>
      <c r="CA15" s="9">
        <v>0</v>
      </c>
      <c r="CB15" s="9">
        <v>0</v>
      </c>
      <c r="CC15" s="9">
        <v>0</v>
      </c>
      <c r="CD15" s="9"/>
      <c r="CE15" s="33">
        <f t="shared" si="0"/>
        <v>0</v>
      </c>
      <c r="CF15" s="33">
        <f t="shared" si="1"/>
        <v>0</v>
      </c>
      <c r="CG15" s="33">
        <f t="shared" si="2"/>
        <v>0</v>
      </c>
      <c r="CH15" s="33">
        <f t="shared" si="3"/>
        <v>0</v>
      </c>
      <c r="CI15" s="33">
        <f t="shared" si="4"/>
        <v>0</v>
      </c>
      <c r="CJ15" s="34">
        <f t="shared" si="5"/>
        <v>68</v>
      </c>
      <c r="CK15" s="45">
        <f t="shared" si="6"/>
        <v>0</v>
      </c>
    </row>
    <row r="16" spans="1:89" ht="14.4" x14ac:dyDescent="0.3">
      <c r="A16" s="52" t="s">
        <v>69</v>
      </c>
      <c r="B16" s="28" t="s">
        <v>194</v>
      </c>
      <c r="C16" s="9">
        <v>25.539702233250608</v>
      </c>
      <c r="D16" s="9">
        <v>29.630829015544045</v>
      </c>
      <c r="E16" s="9">
        <v>27.967013266403711</v>
      </c>
      <c r="F16" s="9">
        <v>31.426233978729194</v>
      </c>
      <c r="G16" s="9">
        <v>33.689954764127251</v>
      </c>
      <c r="H16" s="9">
        <v>27.661612130885878</v>
      </c>
      <c r="I16" s="9">
        <v>20.625544688680165</v>
      </c>
      <c r="J16" s="9">
        <v>18.587648374333391</v>
      </c>
      <c r="K16" s="9"/>
      <c r="L16" s="9">
        <v>26.594310846279352</v>
      </c>
      <c r="M16" s="9">
        <v>18.989234449760762</v>
      </c>
      <c r="N16" s="9">
        <v>29.550929643585157</v>
      </c>
      <c r="O16" s="9">
        <v>24.054932073242799</v>
      </c>
      <c r="P16" s="9">
        <v>31.307944010179977</v>
      </c>
      <c r="Q16" s="9">
        <v>24.125105663567208</v>
      </c>
      <c r="R16" s="9"/>
      <c r="S16" s="9">
        <v>20.214030915576704</v>
      </c>
      <c r="T16" s="9">
        <v>23.712265649825216</v>
      </c>
      <c r="U16" s="9"/>
      <c r="V16" s="9">
        <v>12.595707969373448</v>
      </c>
      <c r="W16" s="9">
        <v>9.1912924597749512</v>
      </c>
      <c r="X16" s="9">
        <v>25.454545454545446</v>
      </c>
      <c r="Y16" s="9">
        <v>24.528301886792455</v>
      </c>
      <c r="Z16" s="9">
        <v>27.558773220891851</v>
      </c>
      <c r="AA16" s="9">
        <v>22.900316841335609</v>
      </c>
      <c r="AB16" s="9">
        <v>17.095310136157334</v>
      </c>
      <c r="AC16" s="9"/>
      <c r="AD16" s="9">
        <v>5.8404980729321077</v>
      </c>
      <c r="AE16" s="9">
        <v>5.7521381854771096</v>
      </c>
      <c r="AF16" s="9">
        <v>27.677585572322425</v>
      </c>
      <c r="AG16" s="9">
        <v>34.291317284284567</v>
      </c>
      <c r="AH16" s="9">
        <v>37.911317898985381</v>
      </c>
      <c r="AI16" s="9">
        <v>11.528747585797062</v>
      </c>
      <c r="AJ16" s="9"/>
      <c r="AK16" s="9">
        <v>57.735913391867705</v>
      </c>
      <c r="AL16" s="9">
        <v>11.924300787137833</v>
      </c>
      <c r="AM16" s="9">
        <v>0.16241879060469766</v>
      </c>
      <c r="AN16" s="9">
        <v>46.303574191551903</v>
      </c>
      <c r="AO16" s="9">
        <v>13.385175380542687</v>
      </c>
      <c r="AP16" s="9"/>
      <c r="AQ16" s="9">
        <v>59.206316441325221</v>
      </c>
      <c r="AR16" s="9">
        <v>23.970456580125333</v>
      </c>
      <c r="AS16" s="9">
        <v>55.573449401523376</v>
      </c>
      <c r="AT16" s="9">
        <v>50.758688203622178</v>
      </c>
      <c r="AU16" s="9">
        <v>35.777984826301072</v>
      </c>
      <c r="AV16" s="9"/>
      <c r="AW16" s="9">
        <v>50.129744734777624</v>
      </c>
      <c r="AX16" s="9">
        <v>26.058848695156147</v>
      </c>
      <c r="AY16" s="9">
        <v>40.230607966457029</v>
      </c>
      <c r="AZ16" s="9">
        <v>52.733341005869441</v>
      </c>
      <c r="BA16" s="9">
        <v>46.149680493880624</v>
      </c>
      <c r="BB16" s="9">
        <v>33.287829465504572</v>
      </c>
      <c r="BC16" s="9"/>
      <c r="BD16" s="9">
        <v>24.058305671814114</v>
      </c>
      <c r="BE16" s="9">
        <v>31.654824851288812</v>
      </c>
      <c r="BF16" s="9">
        <v>38.540140356289058</v>
      </c>
      <c r="BG16" s="9">
        <v>52.357518883039525</v>
      </c>
      <c r="BH16" s="9">
        <v>36.52291105121293</v>
      </c>
      <c r="BI16" s="9"/>
      <c r="BJ16" s="9">
        <v>26.880637113797722</v>
      </c>
      <c r="BK16" s="9">
        <v>30.559870550161804</v>
      </c>
      <c r="BL16" s="9">
        <v>41.476043783181495</v>
      </c>
      <c r="BM16" s="9">
        <v>44.233789954337873</v>
      </c>
      <c r="BN16" s="9">
        <v>31.708185053380777</v>
      </c>
      <c r="BO16" s="9">
        <v>28.849528629147436</v>
      </c>
      <c r="BP16" s="9"/>
      <c r="BQ16" s="9">
        <v>46.181434599156098</v>
      </c>
      <c r="BR16" s="9">
        <v>38.777701553971418</v>
      </c>
      <c r="BS16" s="9">
        <v>35.746669782659495</v>
      </c>
      <c r="BT16" s="9">
        <v>69.100508966370171</v>
      </c>
      <c r="BU16" s="9">
        <v>79.508051672270369</v>
      </c>
      <c r="BV16" s="9">
        <v>44.748092086513196</v>
      </c>
      <c r="BW16" s="9"/>
      <c r="BX16" s="9">
        <v>33.325410030900883</v>
      </c>
      <c r="BY16" s="9">
        <v>30.143809979455721</v>
      </c>
      <c r="BZ16" s="9">
        <v>58.395971947491446</v>
      </c>
      <c r="CA16" s="9">
        <v>59.200670214862981</v>
      </c>
      <c r="CB16" s="9">
        <v>63.19114091866178</v>
      </c>
      <c r="CC16" s="9">
        <v>32.489640883977899</v>
      </c>
      <c r="CD16" s="9"/>
      <c r="CE16" s="33">
        <f t="shared" si="0"/>
        <v>15.679730834218624</v>
      </c>
      <c r="CF16" s="33">
        <f t="shared" si="1"/>
        <v>33.191799017100465</v>
      </c>
      <c r="CG16" s="33">
        <f t="shared" si="2"/>
        <v>0.16241879060469766</v>
      </c>
      <c r="CH16" s="33">
        <f t="shared" si="3"/>
        <v>79.508051672270369</v>
      </c>
      <c r="CI16" s="33">
        <f t="shared" si="4"/>
        <v>245.85395903354629</v>
      </c>
      <c r="CJ16" s="34">
        <f t="shared" si="5"/>
        <v>68</v>
      </c>
      <c r="CK16" s="45">
        <f t="shared" si="6"/>
        <v>1.9014466591393382</v>
      </c>
    </row>
    <row r="17" spans="1:89" ht="14.4" x14ac:dyDescent="0.3">
      <c r="A17" s="52"/>
      <c r="B17" s="28" t="s">
        <v>195</v>
      </c>
      <c r="C17" s="9">
        <v>11.84863523573201</v>
      </c>
      <c r="D17" s="9">
        <v>4.7765544041450774</v>
      </c>
      <c r="E17" s="9">
        <v>9.6450340623879569</v>
      </c>
      <c r="F17" s="9">
        <v>10.83719661848923</v>
      </c>
      <c r="G17" s="9">
        <v>10.576577870323836</v>
      </c>
      <c r="H17" s="9">
        <v>12.593774940143655</v>
      </c>
      <c r="I17" s="9">
        <v>11.484458216326132</v>
      </c>
      <c r="J17" s="9">
        <v>8.8078444864957834</v>
      </c>
      <c r="K17" s="9"/>
      <c r="L17" s="9">
        <v>10.101440022699867</v>
      </c>
      <c r="M17" s="9">
        <v>9.5544258373205757</v>
      </c>
      <c r="N17" s="9">
        <v>21.39724504293039</v>
      </c>
      <c r="O17" s="9">
        <v>14.13664107107698</v>
      </c>
      <c r="P17" s="9">
        <v>14.710961643337578</v>
      </c>
      <c r="Q17" s="9">
        <v>12.61200338123415</v>
      </c>
      <c r="R17" s="9"/>
      <c r="S17" s="9">
        <v>10.37226744717827</v>
      </c>
      <c r="T17" s="9">
        <v>10.591039084842707</v>
      </c>
      <c r="U17" s="9"/>
      <c r="V17" s="9">
        <v>11.355548366224522</v>
      </c>
      <c r="W17" s="9">
        <v>8.276369754968977</v>
      </c>
      <c r="X17" s="9">
        <v>7.3875114784205662</v>
      </c>
      <c r="Y17" s="9">
        <v>12.509071117561687</v>
      </c>
      <c r="Z17" s="9">
        <v>10.923266637495527</v>
      </c>
      <c r="AA17" s="9">
        <v>8.7643187911284404</v>
      </c>
      <c r="AB17" s="9">
        <v>10.810067391005363</v>
      </c>
      <c r="AC17" s="9"/>
      <c r="AD17" s="9">
        <v>7.3426227888131201</v>
      </c>
      <c r="AE17" s="9">
        <v>7.135669964782827</v>
      </c>
      <c r="AF17" s="9">
        <v>8.0345969819654055</v>
      </c>
      <c r="AG17" s="9">
        <v>4.9330538274276456</v>
      </c>
      <c r="AH17" s="9">
        <v>6.7324401592017482</v>
      </c>
      <c r="AI17" s="9">
        <v>7.6957361461892724</v>
      </c>
      <c r="AJ17" s="9"/>
      <c r="AK17" s="9">
        <v>0.89080214815446268</v>
      </c>
      <c r="AL17" s="9">
        <v>11.237648635069505</v>
      </c>
      <c r="AM17" s="9">
        <v>0.31234382808595701</v>
      </c>
      <c r="AN17" s="9">
        <v>4.1095466501624625</v>
      </c>
      <c r="AO17" s="9">
        <v>2.9285241561879549</v>
      </c>
      <c r="AP17" s="9"/>
      <c r="AQ17" s="9">
        <v>3.5762204561874276</v>
      </c>
      <c r="AR17" s="9">
        <v>10.653536257833482</v>
      </c>
      <c r="AS17" s="9">
        <v>2.9205658324265502</v>
      </c>
      <c r="AT17" s="9">
        <v>4.6123724537821449</v>
      </c>
      <c r="AU17" s="9">
        <v>7.2940236922667392</v>
      </c>
      <c r="AV17" s="9"/>
      <c r="AW17" s="9">
        <v>5.7570454408303675</v>
      </c>
      <c r="AX17" s="9">
        <v>7.7910348433712038</v>
      </c>
      <c r="AY17" s="9">
        <v>7.5628930817610085</v>
      </c>
      <c r="AZ17" s="9">
        <v>3.9014846357463462</v>
      </c>
      <c r="BA17" s="9">
        <v>14.475251814144917</v>
      </c>
      <c r="BB17" s="9">
        <v>7.6656515803843339</v>
      </c>
      <c r="BC17" s="9"/>
      <c r="BD17" s="9">
        <v>7.4253138981093949</v>
      </c>
      <c r="BE17" s="9">
        <v>5.6014540647719757</v>
      </c>
      <c r="BF17" s="9">
        <v>8.641166036862808</v>
      </c>
      <c r="BG17" s="9">
        <v>3.3798733501182556</v>
      </c>
      <c r="BH17" s="9">
        <v>8.4905660377358494</v>
      </c>
      <c r="BI17" s="9"/>
      <c r="BJ17" s="9">
        <v>6.6110151602379572</v>
      </c>
      <c r="BK17" s="9">
        <v>5.1844660194174788</v>
      </c>
      <c r="BL17" s="9">
        <v>12.25339188569181</v>
      </c>
      <c r="BM17" s="9">
        <v>5.2347031963470325</v>
      </c>
      <c r="BN17" s="9">
        <v>9.181494661921711</v>
      </c>
      <c r="BO17" s="9">
        <v>6.0196710606864441</v>
      </c>
      <c r="BP17" s="9"/>
      <c r="BQ17" s="9">
        <v>6.223628691983123</v>
      </c>
      <c r="BR17" s="9">
        <v>3.1258388761296869</v>
      </c>
      <c r="BS17" s="9">
        <v>8.343070810937137</v>
      </c>
      <c r="BT17" s="9">
        <v>2.9158540645959183</v>
      </c>
      <c r="BU17" s="9">
        <v>0.89659647260071962</v>
      </c>
      <c r="BV17" s="9">
        <v>2.3876626872288544</v>
      </c>
      <c r="BW17" s="9"/>
      <c r="BX17" s="9">
        <v>6.6496315664368906</v>
      </c>
      <c r="BY17" s="9">
        <v>4.9221850111164276</v>
      </c>
      <c r="BZ17" s="9">
        <v>5.0602409638554224</v>
      </c>
      <c r="CA17" s="9">
        <v>4.3317563571850979</v>
      </c>
      <c r="CB17" s="9">
        <v>4.0786087499025188</v>
      </c>
      <c r="CC17" s="9">
        <v>4.8964088397790055</v>
      </c>
      <c r="CD17" s="9"/>
      <c r="CE17" s="33">
        <f t="shared" si="0"/>
        <v>3.8078675242667011</v>
      </c>
      <c r="CF17" s="33">
        <f t="shared" si="1"/>
        <v>7.6983811285278803</v>
      </c>
      <c r="CG17" s="33">
        <f t="shared" si="2"/>
        <v>0.31234382808595701</v>
      </c>
      <c r="CH17" s="33">
        <f t="shared" si="3"/>
        <v>21.39724504293039</v>
      </c>
      <c r="CI17" s="33">
        <f t="shared" si="4"/>
        <v>14.499855082365016</v>
      </c>
      <c r="CJ17" s="34">
        <f t="shared" si="5"/>
        <v>68</v>
      </c>
      <c r="CK17" s="45">
        <f t="shared" si="6"/>
        <v>0.46177176502678907</v>
      </c>
    </row>
    <row r="18" spans="1:89" ht="14.4" x14ac:dyDescent="0.3">
      <c r="A18" s="52"/>
      <c r="B18" s="28" t="s">
        <v>196</v>
      </c>
      <c r="C18" s="9">
        <v>16.699751861042191</v>
      </c>
      <c r="D18" s="9">
        <v>14.588730569948186</v>
      </c>
      <c r="E18" s="9">
        <v>23.013027369427508</v>
      </c>
      <c r="F18" s="9">
        <v>25.699481865284966</v>
      </c>
      <c r="G18" s="9">
        <v>10.196022115315575</v>
      </c>
      <c r="H18" s="9">
        <v>14.988028731045491</v>
      </c>
      <c r="I18" s="9">
        <v>19.870243052193285</v>
      </c>
      <c r="J18" s="9">
        <v>20.651986925855841</v>
      </c>
      <c r="K18" s="9"/>
      <c r="L18" s="9">
        <v>12.711924522948152</v>
      </c>
      <c r="M18" s="9">
        <v>24.581339712918666</v>
      </c>
      <c r="N18" s="9">
        <v>9.9326703317067153</v>
      </c>
      <c r="O18" s="9">
        <v>15.903721204961618</v>
      </c>
      <c r="P18" s="9">
        <v>17.487729503726609</v>
      </c>
      <c r="Q18" s="9">
        <v>12.764158918005077</v>
      </c>
      <c r="R18" s="9"/>
      <c r="S18" s="9">
        <v>22.660751852190621</v>
      </c>
      <c r="T18" s="9">
        <v>8.2904353352399074</v>
      </c>
      <c r="U18" s="9"/>
      <c r="V18" s="9">
        <v>28.415830906934108</v>
      </c>
      <c r="W18" s="9">
        <v>25.565253969923216</v>
      </c>
      <c r="X18" s="9">
        <v>13.025711662075295</v>
      </c>
      <c r="Y18" s="9">
        <v>10.631349782293173</v>
      </c>
      <c r="Z18" s="9">
        <v>9.3122240343689064</v>
      </c>
      <c r="AA18" s="9">
        <v>6.2490860346088226</v>
      </c>
      <c r="AB18" s="9">
        <v>16.476413148122671</v>
      </c>
      <c r="AC18" s="9"/>
      <c r="AD18" s="9">
        <v>14.07253681193794</v>
      </c>
      <c r="AE18" s="9">
        <v>8.0831796075800764</v>
      </c>
      <c r="AF18" s="9">
        <v>6.7132867132867133</v>
      </c>
      <c r="AG18" s="9">
        <v>3.3777387070597786</v>
      </c>
      <c r="AH18" s="9">
        <v>5.2020853186837854</v>
      </c>
      <c r="AI18" s="9">
        <v>5.014113801812508</v>
      </c>
      <c r="AJ18" s="9"/>
      <c r="AK18" s="9">
        <v>4.6756457250021306</v>
      </c>
      <c r="AL18" s="9">
        <v>18.656841400100483</v>
      </c>
      <c r="AM18" s="9">
        <v>7.1589205397301354</v>
      </c>
      <c r="AN18" s="9">
        <v>4.5706328330496673</v>
      </c>
      <c r="AO18" s="9">
        <v>8.5043017868960966</v>
      </c>
      <c r="AP18" s="9"/>
      <c r="AQ18" s="9">
        <v>4.3193312003302724</v>
      </c>
      <c r="AR18" s="9">
        <v>7.1172784243509399</v>
      </c>
      <c r="AS18" s="9">
        <v>4.7791077257889008</v>
      </c>
      <c r="AT18" s="9">
        <v>4.491885989683345</v>
      </c>
      <c r="AU18" s="9">
        <v>6.8814055636896043</v>
      </c>
      <c r="AV18" s="9"/>
      <c r="AW18" s="9">
        <v>7.0605274274334686</v>
      </c>
      <c r="AX18" s="9">
        <v>7.8813519037885653</v>
      </c>
      <c r="AY18" s="9">
        <v>5.5398322851153035</v>
      </c>
      <c r="AZ18" s="9">
        <v>5.0523650592703433</v>
      </c>
      <c r="BA18" s="9">
        <v>7.7547925917903173</v>
      </c>
      <c r="BB18" s="9">
        <v>7.0776015961356746</v>
      </c>
      <c r="BC18" s="9"/>
      <c r="BD18" s="9">
        <v>9.5468321547120816</v>
      </c>
      <c r="BE18" s="9">
        <v>4.2093522802379386</v>
      </c>
      <c r="BF18" s="9">
        <v>6.1232359065319644</v>
      </c>
      <c r="BG18" s="9">
        <v>3.826199740596627</v>
      </c>
      <c r="BH18" s="9">
        <v>7.5336927223719679</v>
      </c>
      <c r="BI18" s="9"/>
      <c r="BJ18" s="9">
        <v>5.1093839953943565</v>
      </c>
      <c r="BK18" s="9">
        <v>2.8317152103559864</v>
      </c>
      <c r="BL18" s="9">
        <v>6.3446286950252357</v>
      </c>
      <c r="BM18" s="9">
        <v>5.8885844748858469</v>
      </c>
      <c r="BN18" s="9">
        <v>14.768683274021354</v>
      </c>
      <c r="BO18" s="9">
        <v>5.7952087499489862</v>
      </c>
      <c r="BP18" s="9"/>
      <c r="BQ18" s="9">
        <v>6.7194092827004228</v>
      </c>
      <c r="BR18" s="9">
        <v>2.0013720285143317</v>
      </c>
      <c r="BS18" s="9">
        <v>11.647581210563217</v>
      </c>
      <c r="BT18" s="9">
        <v>4.908909289825429</v>
      </c>
      <c r="BU18" s="9">
        <v>0.95558308264024061</v>
      </c>
      <c r="BV18" s="9">
        <v>1.9918300136166438</v>
      </c>
      <c r="BW18" s="9"/>
      <c r="BX18" s="9">
        <v>9.7991442833372968</v>
      </c>
      <c r="BY18" s="9">
        <v>4.5394422086511144</v>
      </c>
      <c r="BZ18" s="9">
        <v>2.4887610142060779</v>
      </c>
      <c r="CA18" s="9">
        <v>3.5826926867731128</v>
      </c>
      <c r="CB18" s="9">
        <v>2.4799188957342273</v>
      </c>
      <c r="CC18" s="9">
        <v>3.270027624309392</v>
      </c>
      <c r="CD18" s="9"/>
      <c r="CE18" s="33">
        <f t="shared" si="0"/>
        <v>6.6458166663168647</v>
      </c>
      <c r="CF18" s="33">
        <f t="shared" si="1"/>
        <v>9.7068062536412718</v>
      </c>
      <c r="CG18" s="33">
        <f t="shared" si="2"/>
        <v>0.95558308264024061</v>
      </c>
      <c r="CH18" s="33">
        <f t="shared" si="3"/>
        <v>28.415830906934108</v>
      </c>
      <c r="CI18" s="33">
        <f t="shared" si="4"/>
        <v>44.166879162295011</v>
      </c>
      <c r="CJ18" s="34">
        <f t="shared" si="5"/>
        <v>68</v>
      </c>
      <c r="CK18" s="45">
        <f t="shared" si="6"/>
        <v>0.8059236495210198</v>
      </c>
    </row>
    <row r="19" spans="1:89" ht="14.4" x14ac:dyDescent="0.3">
      <c r="A19" s="52"/>
      <c r="B19" s="28" t="s">
        <v>197</v>
      </c>
      <c r="C19" s="9">
        <v>1.2655086848635235</v>
      </c>
      <c r="D19" s="9">
        <v>0.82577720207253891</v>
      </c>
      <c r="E19" s="9">
        <v>0.38843073981116283</v>
      </c>
      <c r="F19" s="9">
        <v>0.46359421870739026</v>
      </c>
      <c r="G19" s="9">
        <v>1.1057657787032384</v>
      </c>
      <c r="H19" s="9">
        <v>0.54269752593774945</v>
      </c>
      <c r="I19" s="9">
        <v>0.73593492785901038</v>
      </c>
      <c r="J19" s="9">
        <v>0.92035093755375885</v>
      </c>
      <c r="K19" s="9"/>
      <c r="L19" s="9">
        <v>1.0498687664041997</v>
      </c>
      <c r="M19" s="9">
        <v>0.62799043062200954</v>
      </c>
      <c r="N19" s="9">
        <v>0.77212922354685276</v>
      </c>
      <c r="O19" s="9">
        <v>1.4372908052766293</v>
      </c>
      <c r="P19" s="9">
        <v>1.7042355935284494</v>
      </c>
      <c r="Q19" s="9">
        <v>0.43956043956043955</v>
      </c>
      <c r="R19" s="9"/>
      <c r="S19" s="9">
        <v>3.1098509100887219</v>
      </c>
      <c r="T19" s="9">
        <v>0.39561487130600576</v>
      </c>
      <c r="U19" s="9"/>
      <c r="V19" s="9">
        <v>6.2655019950393607</v>
      </c>
      <c r="W19" s="9">
        <v>2.4608265853402038</v>
      </c>
      <c r="X19" s="9">
        <v>0.1423324150596878</v>
      </c>
      <c r="Y19" s="9">
        <v>0.81640058055152398</v>
      </c>
      <c r="Z19" s="9">
        <v>0.71999681769362345</v>
      </c>
      <c r="AA19" s="9">
        <v>1.0431391664635634</v>
      </c>
      <c r="AB19" s="9">
        <v>0.55013065603080735</v>
      </c>
      <c r="AC19" s="9"/>
      <c r="AD19" s="9">
        <v>3.1821326218005734</v>
      </c>
      <c r="AE19" s="9">
        <v>0.25993627368774108</v>
      </c>
      <c r="AF19" s="9">
        <v>0.77659182922340819</v>
      </c>
      <c r="AG19" s="9">
        <v>0.37868542061130644</v>
      </c>
      <c r="AH19" s="9">
        <v>0.7119233140871124</v>
      </c>
      <c r="AI19" s="9">
        <v>0.15599465161194473</v>
      </c>
      <c r="AJ19" s="9"/>
      <c r="AK19" s="9">
        <v>1.7048844940755262E-2</v>
      </c>
      <c r="AL19" s="9">
        <v>3.7514654161781946</v>
      </c>
      <c r="AM19" s="9">
        <v>0</v>
      </c>
      <c r="AN19" s="9">
        <v>2.78508432616432E-2</v>
      </c>
      <c r="AO19" s="9">
        <v>0</v>
      </c>
      <c r="AP19" s="9"/>
      <c r="AQ19" s="9">
        <v>0.26834554649602643</v>
      </c>
      <c r="AR19" s="9">
        <v>0</v>
      </c>
      <c r="AS19" s="9">
        <v>3.0467899891186073E-2</v>
      </c>
      <c r="AT19" s="9">
        <v>0.60243232049399453</v>
      </c>
      <c r="AU19" s="9">
        <v>0.42592839078929856</v>
      </c>
      <c r="AV19" s="9"/>
      <c r="AW19" s="9">
        <v>0</v>
      </c>
      <c r="AX19" s="9">
        <v>0.43732471359984793</v>
      </c>
      <c r="AY19" s="9">
        <v>0.12578616352201258</v>
      </c>
      <c r="AZ19" s="9">
        <v>0.23784862086162581</v>
      </c>
      <c r="BA19" s="9">
        <v>0.330336835264811</v>
      </c>
      <c r="BB19" s="9">
        <v>0</v>
      </c>
      <c r="BC19" s="9"/>
      <c r="BD19" s="9">
        <v>5.0512339442921057E-2</v>
      </c>
      <c r="BE19" s="9">
        <v>0.26024454725710511</v>
      </c>
      <c r="BF19" s="9">
        <v>0.23521246240456542</v>
      </c>
      <c r="BG19" s="9">
        <v>0.34332799267566949</v>
      </c>
      <c r="BH19" s="9">
        <v>0.57951482479784366</v>
      </c>
      <c r="BI19" s="9"/>
      <c r="BJ19" s="9">
        <v>3.8380349261178275E-2</v>
      </c>
      <c r="BK19" s="9">
        <v>0.3300970873786408</v>
      </c>
      <c r="BL19" s="9">
        <v>0.62594219046994815</v>
      </c>
      <c r="BM19" s="9">
        <v>0.84383561643835614</v>
      </c>
      <c r="BN19" s="9">
        <v>0.15421115065243179</v>
      </c>
      <c r="BO19" s="9">
        <v>0.42035669101742645</v>
      </c>
      <c r="BP19" s="9"/>
      <c r="BQ19" s="9">
        <v>0</v>
      </c>
      <c r="BR19" s="9">
        <v>5.3688072299937363E-2</v>
      </c>
      <c r="BS19" s="9">
        <v>0.33652722598738022</v>
      </c>
      <c r="BT19" s="9">
        <v>0.25686153260714456</v>
      </c>
      <c r="BU19" s="9">
        <v>0</v>
      </c>
      <c r="BV19" s="9">
        <v>0</v>
      </c>
      <c r="BW19" s="9"/>
      <c r="BX19" s="9">
        <v>1.2419776562871405</v>
      </c>
      <c r="BY19" s="9">
        <v>0.26735710466327078</v>
      </c>
      <c r="BZ19" s="9">
        <v>7.1929509081100525E-3</v>
      </c>
      <c r="CA19" s="9">
        <v>0.42381233983835997</v>
      </c>
      <c r="CB19" s="9">
        <v>0.20276066443110036</v>
      </c>
      <c r="CC19" s="9">
        <v>8.2872928176795577E-2</v>
      </c>
      <c r="CD19" s="9"/>
      <c r="CE19" s="33">
        <f t="shared" si="0"/>
        <v>1.011939657432408</v>
      </c>
      <c r="CF19" s="33">
        <f t="shared" si="1"/>
        <v>0.68026051037260649</v>
      </c>
      <c r="CG19" s="33">
        <f t="shared" si="2"/>
        <v>0</v>
      </c>
      <c r="CH19" s="33">
        <f t="shared" si="3"/>
        <v>6.2655019950393607</v>
      </c>
      <c r="CI19" s="33">
        <f t="shared" si="4"/>
        <v>1.0240218702844193</v>
      </c>
      <c r="CJ19" s="34">
        <f t="shared" si="5"/>
        <v>68</v>
      </c>
      <c r="CK19" s="45">
        <f t="shared" si="6"/>
        <v>0.12271570865721088</v>
      </c>
    </row>
    <row r="20" spans="1:89" ht="14.4" x14ac:dyDescent="0.3">
      <c r="A20" s="52"/>
      <c r="B20" s="28" t="s">
        <v>227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/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/>
      <c r="S20" s="9">
        <v>0</v>
      </c>
      <c r="T20" s="9">
        <v>0</v>
      </c>
      <c r="U20" s="9"/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  <c r="AC20" s="9"/>
      <c r="AD20" s="9">
        <v>0</v>
      </c>
      <c r="AE20" s="9">
        <v>0</v>
      </c>
      <c r="AF20" s="9">
        <v>0</v>
      </c>
      <c r="AG20" s="9">
        <v>0</v>
      </c>
      <c r="AH20" s="9">
        <v>0</v>
      </c>
      <c r="AI20" s="9">
        <v>0</v>
      </c>
      <c r="AJ20" s="9"/>
      <c r="AK20" s="9">
        <v>0</v>
      </c>
      <c r="AL20" s="9">
        <v>0</v>
      </c>
      <c r="AM20" s="9">
        <v>0</v>
      </c>
      <c r="AN20" s="9">
        <v>0</v>
      </c>
      <c r="AO20" s="9">
        <v>0</v>
      </c>
      <c r="AP20" s="9"/>
      <c r="AQ20" s="9">
        <v>8.256786046031582E-2</v>
      </c>
      <c r="AR20" s="9">
        <v>0</v>
      </c>
      <c r="AS20" s="9">
        <v>0</v>
      </c>
      <c r="AT20" s="9">
        <v>0</v>
      </c>
      <c r="AU20" s="9">
        <v>0</v>
      </c>
      <c r="AV20" s="9"/>
      <c r="AW20" s="9">
        <v>0</v>
      </c>
      <c r="AX20" s="9">
        <v>0.23292294528687552</v>
      </c>
      <c r="AY20" s="9">
        <v>0</v>
      </c>
      <c r="AZ20" s="9">
        <v>0</v>
      </c>
      <c r="BA20" s="9">
        <v>0</v>
      </c>
      <c r="BB20" s="9">
        <v>0.42003570303475796</v>
      </c>
      <c r="BC20" s="9"/>
      <c r="BD20" s="9">
        <v>0</v>
      </c>
      <c r="BE20" s="9">
        <v>0</v>
      </c>
      <c r="BF20" s="9">
        <v>0</v>
      </c>
      <c r="BG20" s="9">
        <v>0</v>
      </c>
      <c r="BH20" s="9">
        <v>0.43126684636118601</v>
      </c>
      <c r="BI20" s="9"/>
      <c r="BJ20" s="9">
        <v>0</v>
      </c>
      <c r="BK20" s="9">
        <v>0</v>
      </c>
      <c r="BL20" s="9">
        <v>0</v>
      </c>
      <c r="BM20" s="9">
        <v>0</v>
      </c>
      <c r="BN20" s="9">
        <v>0.22538552787663108</v>
      </c>
      <c r="BO20" s="9">
        <v>0</v>
      </c>
      <c r="BP20" s="9"/>
      <c r="BQ20" s="9">
        <v>0</v>
      </c>
      <c r="BR20" s="9">
        <v>0</v>
      </c>
      <c r="BS20" s="9">
        <v>0</v>
      </c>
      <c r="BT20" s="9">
        <v>0</v>
      </c>
      <c r="BU20" s="9">
        <v>0</v>
      </c>
      <c r="BV20" s="9">
        <v>0</v>
      </c>
      <c r="BW20" s="9"/>
      <c r="BX20" s="9">
        <v>0</v>
      </c>
      <c r="BY20" s="9">
        <v>0</v>
      </c>
      <c r="BZ20" s="9">
        <v>0</v>
      </c>
      <c r="CA20" s="9">
        <v>0</v>
      </c>
      <c r="CB20" s="9">
        <v>0</v>
      </c>
      <c r="CC20" s="9">
        <v>0</v>
      </c>
      <c r="CD20" s="9"/>
      <c r="CE20" s="33">
        <f t="shared" si="0"/>
        <v>8.0967303478660629E-2</v>
      </c>
      <c r="CF20" s="33">
        <f t="shared" si="1"/>
        <v>2.047321886793774E-2</v>
      </c>
      <c r="CG20" s="33">
        <f t="shared" si="2"/>
        <v>0</v>
      </c>
      <c r="CH20" s="33">
        <f t="shared" si="3"/>
        <v>0.43126684636118601</v>
      </c>
      <c r="CI20" s="33">
        <f t="shared" si="4"/>
        <v>6.5557042326055302E-3</v>
      </c>
      <c r="CJ20" s="34">
        <f t="shared" si="5"/>
        <v>68</v>
      </c>
      <c r="CK20" s="45">
        <f t="shared" si="6"/>
        <v>9.8187277783517071E-3</v>
      </c>
    </row>
    <row r="21" spans="1:89" ht="14.4" x14ac:dyDescent="0.3">
      <c r="A21" s="52"/>
      <c r="B21" s="28" t="s">
        <v>234</v>
      </c>
      <c r="C21" s="9">
        <v>0</v>
      </c>
      <c r="D21" s="9">
        <v>9.7150259067357511E-2</v>
      </c>
      <c r="E21" s="9">
        <v>0</v>
      </c>
      <c r="F21" s="9">
        <v>0</v>
      </c>
      <c r="G21" s="9">
        <v>0</v>
      </c>
      <c r="H21" s="9">
        <v>0</v>
      </c>
      <c r="I21" s="9">
        <v>2.905006294180304E-2</v>
      </c>
      <c r="J21" s="9">
        <v>0</v>
      </c>
      <c r="K21" s="9"/>
      <c r="L21" s="9">
        <v>0</v>
      </c>
      <c r="M21" s="9">
        <v>0</v>
      </c>
      <c r="N21" s="9">
        <v>0.16677991228612021</v>
      </c>
      <c r="O21" s="9">
        <v>0</v>
      </c>
      <c r="P21" s="9">
        <v>0</v>
      </c>
      <c r="Q21" s="9">
        <v>0</v>
      </c>
      <c r="R21" s="9"/>
      <c r="S21" s="9">
        <v>4.5733101618951798E-2</v>
      </c>
      <c r="T21" s="9">
        <v>3.9720368605020654E-3</v>
      </c>
      <c r="U21" s="9"/>
      <c r="V21" s="9">
        <v>0</v>
      </c>
      <c r="W21" s="9">
        <v>7.361447050163003E-2</v>
      </c>
      <c r="X21" s="9">
        <v>9.1827364554637279E-3</v>
      </c>
      <c r="Y21" s="9">
        <v>0</v>
      </c>
      <c r="Z21" s="9">
        <v>0</v>
      </c>
      <c r="AA21" s="9">
        <v>0</v>
      </c>
      <c r="AB21" s="9">
        <v>0</v>
      </c>
      <c r="AC21" s="9"/>
      <c r="AD21" s="9">
        <v>0</v>
      </c>
      <c r="AE21" s="9">
        <v>0</v>
      </c>
      <c r="AF21" s="9">
        <v>0</v>
      </c>
      <c r="AG21" s="9">
        <v>0</v>
      </c>
      <c r="AH21" s="9">
        <v>0</v>
      </c>
      <c r="AI21" s="9">
        <v>0</v>
      </c>
      <c r="AJ21" s="9"/>
      <c r="AK21" s="9">
        <v>0</v>
      </c>
      <c r="AL21" s="9">
        <v>0</v>
      </c>
      <c r="AM21" s="9">
        <v>0</v>
      </c>
      <c r="AN21" s="9">
        <v>0</v>
      </c>
      <c r="AO21" s="9">
        <v>0</v>
      </c>
      <c r="AP21" s="9"/>
      <c r="AQ21" s="9">
        <v>0</v>
      </c>
      <c r="AR21" s="9">
        <v>0</v>
      </c>
      <c r="AS21" s="9">
        <v>0</v>
      </c>
      <c r="AT21" s="9">
        <v>0</v>
      </c>
      <c r="AU21" s="9">
        <v>0</v>
      </c>
      <c r="AV21" s="9"/>
      <c r="AW21" s="9">
        <v>0</v>
      </c>
      <c r="AX21" s="9">
        <v>0</v>
      </c>
      <c r="AY21" s="9">
        <v>0</v>
      </c>
      <c r="AZ21" s="9">
        <v>0</v>
      </c>
      <c r="BA21" s="9">
        <v>0</v>
      </c>
      <c r="BB21" s="9">
        <v>4.2003570303475797E-2</v>
      </c>
      <c r="BC21" s="9"/>
      <c r="BD21" s="9">
        <v>0</v>
      </c>
      <c r="BE21" s="9">
        <v>0</v>
      </c>
      <c r="BF21" s="9">
        <v>0</v>
      </c>
      <c r="BG21" s="9">
        <v>0</v>
      </c>
      <c r="BH21" s="9">
        <v>0</v>
      </c>
      <c r="BI21" s="9"/>
      <c r="BJ21" s="9">
        <v>0</v>
      </c>
      <c r="BK21" s="9">
        <v>0</v>
      </c>
      <c r="BL21" s="9">
        <v>0</v>
      </c>
      <c r="BM21" s="9">
        <v>0</v>
      </c>
      <c r="BN21" s="9">
        <v>0</v>
      </c>
      <c r="BO21" s="9">
        <v>0</v>
      </c>
      <c r="BP21" s="9"/>
      <c r="BQ21" s="9">
        <v>0</v>
      </c>
      <c r="BR21" s="9">
        <v>0</v>
      </c>
      <c r="BS21" s="9">
        <v>0</v>
      </c>
      <c r="BT21" s="9">
        <v>0</v>
      </c>
      <c r="BU21" s="9">
        <v>0</v>
      </c>
      <c r="BV21" s="9">
        <v>0</v>
      </c>
      <c r="BW21" s="9"/>
      <c r="BX21" s="9">
        <v>0</v>
      </c>
      <c r="BY21" s="9">
        <v>0</v>
      </c>
      <c r="BZ21" s="9">
        <v>0</v>
      </c>
      <c r="CA21" s="9">
        <v>0</v>
      </c>
      <c r="CB21" s="9">
        <v>0</v>
      </c>
      <c r="CC21" s="9">
        <v>0</v>
      </c>
      <c r="CD21" s="9"/>
      <c r="CE21" s="33">
        <f t="shared" si="0"/>
        <v>2.5512036537835049E-2</v>
      </c>
      <c r="CF21" s="33">
        <f t="shared" si="1"/>
        <v>6.8747963240485899E-3</v>
      </c>
      <c r="CG21" s="33">
        <f t="shared" si="2"/>
        <v>0</v>
      </c>
      <c r="CH21" s="33">
        <f t="shared" si="3"/>
        <v>0.16677991228612021</v>
      </c>
      <c r="CI21" s="33">
        <f t="shared" si="4"/>
        <v>6.5086400830783057E-4</v>
      </c>
      <c r="CJ21" s="34">
        <f t="shared" si="5"/>
        <v>68</v>
      </c>
      <c r="CK21" s="45">
        <f t="shared" si="6"/>
        <v>3.093788863826794E-3</v>
      </c>
    </row>
    <row r="22" spans="1:89" ht="14.4" x14ac:dyDescent="0.3">
      <c r="A22" s="52"/>
      <c r="B22" s="28" t="s">
        <v>244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/>
      <c r="L22" s="9">
        <v>0</v>
      </c>
      <c r="M22" s="9">
        <v>0</v>
      </c>
      <c r="N22" s="9">
        <v>1.2354067576749644E-2</v>
      </c>
      <c r="O22" s="9">
        <v>0</v>
      </c>
      <c r="P22" s="9">
        <v>0</v>
      </c>
      <c r="Q22" s="9">
        <v>0</v>
      </c>
      <c r="R22" s="9"/>
      <c r="S22" s="9">
        <v>0</v>
      </c>
      <c r="T22" s="9">
        <v>0</v>
      </c>
      <c r="U22" s="9"/>
      <c r="V22" s="9">
        <v>0</v>
      </c>
      <c r="W22" s="9">
        <v>0</v>
      </c>
      <c r="X22" s="9">
        <v>0</v>
      </c>
      <c r="Y22" s="9">
        <v>0</v>
      </c>
      <c r="Z22" s="9">
        <v>5.1712478618879031E-2</v>
      </c>
      <c r="AA22" s="9">
        <v>0</v>
      </c>
      <c r="AB22" s="9">
        <v>0</v>
      </c>
      <c r="AC22" s="9"/>
      <c r="AD22" s="9">
        <v>0</v>
      </c>
      <c r="AE22" s="9">
        <v>0</v>
      </c>
      <c r="AF22" s="9">
        <v>0</v>
      </c>
      <c r="AG22" s="9">
        <v>3.719231809575331E-2</v>
      </c>
      <c r="AH22" s="9">
        <v>0</v>
      </c>
      <c r="AI22" s="9">
        <v>0</v>
      </c>
      <c r="AJ22" s="9"/>
      <c r="AK22" s="9">
        <v>0</v>
      </c>
      <c r="AL22" s="9">
        <v>0</v>
      </c>
      <c r="AM22" s="9">
        <v>0</v>
      </c>
      <c r="AN22" s="9">
        <v>0</v>
      </c>
      <c r="AO22" s="9">
        <v>0</v>
      </c>
      <c r="AP22" s="9"/>
      <c r="AQ22" s="9">
        <v>0</v>
      </c>
      <c r="AR22" s="9">
        <v>0</v>
      </c>
      <c r="AS22" s="9">
        <v>0</v>
      </c>
      <c r="AT22" s="9">
        <v>0</v>
      </c>
      <c r="AU22" s="9">
        <v>0</v>
      </c>
      <c r="AV22" s="9"/>
      <c r="AW22" s="9">
        <v>0</v>
      </c>
      <c r="AX22" s="9">
        <v>0</v>
      </c>
      <c r="AY22" s="9">
        <v>0</v>
      </c>
      <c r="AZ22" s="9">
        <v>0</v>
      </c>
      <c r="BA22" s="9">
        <v>0</v>
      </c>
      <c r="BB22" s="9">
        <v>0</v>
      </c>
      <c r="BC22" s="9"/>
      <c r="BD22" s="9">
        <v>0</v>
      </c>
      <c r="BE22" s="9">
        <v>0</v>
      </c>
      <c r="BF22" s="9">
        <v>0</v>
      </c>
      <c r="BG22" s="9">
        <v>0</v>
      </c>
      <c r="BH22" s="9">
        <v>0</v>
      </c>
      <c r="BI22" s="9"/>
      <c r="BJ22" s="9">
        <v>0</v>
      </c>
      <c r="BK22" s="9">
        <v>0</v>
      </c>
      <c r="BL22" s="9">
        <v>0</v>
      </c>
      <c r="BM22" s="9">
        <v>0</v>
      </c>
      <c r="BN22" s="9">
        <v>0</v>
      </c>
      <c r="BO22" s="9">
        <v>0</v>
      </c>
      <c r="BP22" s="9"/>
      <c r="BQ22" s="9">
        <v>0</v>
      </c>
      <c r="BR22" s="9">
        <v>0</v>
      </c>
      <c r="BS22" s="9">
        <v>0</v>
      </c>
      <c r="BT22" s="9">
        <v>0</v>
      </c>
      <c r="BU22" s="9">
        <v>0</v>
      </c>
      <c r="BV22" s="9">
        <v>0</v>
      </c>
      <c r="BW22" s="9"/>
      <c r="BX22" s="9">
        <v>0</v>
      </c>
      <c r="BY22" s="9">
        <v>0</v>
      </c>
      <c r="BZ22" s="9">
        <v>0</v>
      </c>
      <c r="CA22" s="9">
        <v>0</v>
      </c>
      <c r="CB22" s="9">
        <v>0</v>
      </c>
      <c r="CC22" s="9">
        <v>5.5248618784530384E-2</v>
      </c>
      <c r="CD22" s="9"/>
      <c r="CE22" s="33">
        <f t="shared" si="0"/>
        <v>1.007491588163135E-2</v>
      </c>
      <c r="CF22" s="33">
        <f t="shared" si="1"/>
        <v>2.3015806334692997E-3</v>
      </c>
      <c r="CG22" s="33">
        <f t="shared" si="2"/>
        <v>0</v>
      </c>
      <c r="CH22" s="33">
        <f t="shared" si="3"/>
        <v>5.5248618784530384E-2</v>
      </c>
      <c r="CI22" s="33">
        <f t="shared" si="4"/>
        <v>1.015039300219476E-4</v>
      </c>
      <c r="CJ22" s="34">
        <f t="shared" si="5"/>
        <v>68</v>
      </c>
      <c r="CK22" s="45">
        <f t="shared" si="6"/>
        <v>1.2217630102699685E-3</v>
      </c>
    </row>
    <row r="23" spans="1:89" ht="14.4" x14ac:dyDescent="0.3">
      <c r="A23" s="52" t="s">
        <v>70</v>
      </c>
      <c r="B23" s="28" t="s">
        <v>198</v>
      </c>
      <c r="C23" s="9">
        <v>0.92431761786600508</v>
      </c>
      <c r="D23" s="9">
        <v>2.7202072538860103</v>
      </c>
      <c r="E23" s="9">
        <v>0.31074459184893033</v>
      </c>
      <c r="F23" s="9">
        <v>0.33269702754295066</v>
      </c>
      <c r="G23" s="9">
        <v>0.3590148632153371</v>
      </c>
      <c r="H23" s="9">
        <v>1.0215482841181165</v>
      </c>
      <c r="I23" s="9">
        <v>0.25176721216229303</v>
      </c>
      <c r="J23" s="9">
        <v>0.636504386719422</v>
      </c>
      <c r="K23" s="9"/>
      <c r="L23" s="9">
        <v>1.1349932609775129</v>
      </c>
      <c r="M23" s="9">
        <v>2.2428229665071773</v>
      </c>
      <c r="N23" s="9">
        <v>0.58064117610723331</v>
      </c>
      <c r="O23" s="9">
        <v>0.55128962394172076</v>
      </c>
      <c r="P23" s="9">
        <v>0.93619341937829481</v>
      </c>
      <c r="Q23" s="9">
        <v>1.8765849535080306</v>
      </c>
      <c r="R23" s="9"/>
      <c r="S23" s="9">
        <v>1.193633952254642</v>
      </c>
      <c r="T23" s="9">
        <v>1.0549729901493485</v>
      </c>
      <c r="U23" s="9"/>
      <c r="V23" s="9">
        <v>2.9548150544591825</v>
      </c>
      <c r="W23" s="9">
        <v>1.9455252918287937</v>
      </c>
      <c r="X23" s="9">
        <v>0.73002754820936622</v>
      </c>
      <c r="Y23" s="9">
        <v>0.52158925979680693</v>
      </c>
      <c r="Z23" s="9">
        <v>0.19491626556346714</v>
      </c>
      <c r="AA23" s="9">
        <v>0.67267852790641003</v>
      </c>
      <c r="AB23" s="9">
        <v>3.3833035345894649</v>
      </c>
      <c r="AC23" s="9"/>
      <c r="AD23" s="9">
        <v>1.2155351319300325</v>
      </c>
      <c r="AE23" s="9">
        <v>1.8195539158141876</v>
      </c>
      <c r="AF23" s="9">
        <v>0.96797938903202052</v>
      </c>
      <c r="AG23" s="9">
        <v>0.27387070597781982</v>
      </c>
      <c r="AH23" s="9">
        <v>1.0314479511183361</v>
      </c>
      <c r="AI23" s="9">
        <v>0.47541227157926014</v>
      </c>
      <c r="AJ23" s="9"/>
      <c r="AK23" s="9">
        <v>3.4097689881510525E-2</v>
      </c>
      <c r="AL23" s="9">
        <v>2.2106849773907218</v>
      </c>
      <c r="AM23" s="9">
        <v>0.11244377811094453</v>
      </c>
      <c r="AN23" s="9">
        <v>0.37443911496209192</v>
      </c>
      <c r="AO23" s="9">
        <v>2.2336201191264062</v>
      </c>
      <c r="AP23" s="9"/>
      <c r="AQ23" s="9">
        <v>0.85148106099700693</v>
      </c>
      <c r="AR23" s="9">
        <v>2.1486123545210383</v>
      </c>
      <c r="AS23" s="9">
        <v>7.8346028291621322E-2</v>
      </c>
      <c r="AT23" s="9">
        <v>0.41040701833653376</v>
      </c>
      <c r="AU23" s="9">
        <v>1.7968853986423534</v>
      </c>
      <c r="AV23" s="9"/>
      <c r="AW23" s="9">
        <v>0.90519582402993182</v>
      </c>
      <c r="AX23" s="9">
        <v>0.87464942719969585</v>
      </c>
      <c r="AY23" s="9">
        <v>1.0324947589098532</v>
      </c>
      <c r="AZ23" s="9">
        <v>0.82479763685886376</v>
      </c>
      <c r="BA23" s="9">
        <v>1.0289180114805589</v>
      </c>
      <c r="BB23" s="9">
        <v>1.4176204977423081</v>
      </c>
      <c r="BC23" s="9"/>
      <c r="BD23" s="9">
        <v>1.2772405830567179</v>
      </c>
      <c r="BE23" s="9">
        <v>0.83443489755452749</v>
      </c>
      <c r="BF23" s="9">
        <v>0.75190869129328308</v>
      </c>
      <c r="BG23" s="9">
        <v>0.39291981383993291</v>
      </c>
      <c r="BH23" s="9">
        <v>1.3611859838274931</v>
      </c>
      <c r="BI23" s="9"/>
      <c r="BJ23" s="9">
        <v>0.62847821915179425</v>
      </c>
      <c r="BK23" s="9">
        <v>0.69902912621359214</v>
      </c>
      <c r="BL23" s="9">
        <v>0.6292193747132464</v>
      </c>
      <c r="BM23" s="9">
        <v>0.47853881278538812</v>
      </c>
      <c r="BN23" s="9">
        <v>4.9466192170818513</v>
      </c>
      <c r="BO23" s="9">
        <v>0.64073786883238792</v>
      </c>
      <c r="BP23" s="9"/>
      <c r="BQ23" s="9">
        <v>0.10548523206751055</v>
      </c>
      <c r="BR23" s="9">
        <v>7.4566767083246333E-2</v>
      </c>
      <c r="BS23" s="9">
        <v>1.3367609254498714</v>
      </c>
      <c r="BT23" s="9">
        <v>0.32821195833135142</v>
      </c>
      <c r="BU23" s="9">
        <v>2.3594644015808412E-2</v>
      </c>
      <c r="BV23" s="9">
        <v>0.12666645555590741</v>
      </c>
      <c r="BW23" s="9"/>
      <c r="BX23" s="9">
        <v>2.9415260280484907</v>
      </c>
      <c r="BY23" s="9">
        <v>1.4465426504939072</v>
      </c>
      <c r="BZ23" s="9">
        <v>0.20859557633519149</v>
      </c>
      <c r="CA23" s="9">
        <v>0.53222945002956834</v>
      </c>
      <c r="CB23" s="9">
        <v>1.5207049832332529</v>
      </c>
      <c r="CC23" s="9">
        <v>0.56975138121546964</v>
      </c>
      <c r="CD23" s="9"/>
      <c r="CE23" s="33">
        <f t="shared" si="0"/>
        <v>0.90215908617199081</v>
      </c>
      <c r="CF23" s="33">
        <f t="shared" si="1"/>
        <v>1.0368269230099911</v>
      </c>
      <c r="CG23" s="33">
        <f t="shared" si="2"/>
        <v>2.3594644015808412E-2</v>
      </c>
      <c r="CH23" s="33">
        <f t="shared" si="3"/>
        <v>4.9466192170818513</v>
      </c>
      <c r="CI23" s="33">
        <f t="shared" si="4"/>
        <v>0.81389101676268161</v>
      </c>
      <c r="CJ23" s="34">
        <f t="shared" si="5"/>
        <v>68</v>
      </c>
      <c r="CK23" s="45">
        <f t="shared" si="6"/>
        <v>0.10940285892346538</v>
      </c>
    </row>
    <row r="24" spans="1:89" ht="14.4" x14ac:dyDescent="0.3">
      <c r="A24" s="52"/>
      <c r="B24" s="28" t="s">
        <v>216</v>
      </c>
      <c r="C24" s="9">
        <v>0.35980148883374691</v>
      </c>
      <c r="D24" s="9">
        <v>0.24287564766839378</v>
      </c>
      <c r="E24" s="9">
        <v>5.9758575355563524E-2</v>
      </c>
      <c r="F24" s="9">
        <v>3.8178347422961549E-2</v>
      </c>
      <c r="G24" s="9">
        <v>0.1507862425504416</v>
      </c>
      <c r="H24" s="9">
        <v>0.19154030327214686</v>
      </c>
      <c r="I24" s="9">
        <v>0.43575094412704563</v>
      </c>
      <c r="J24" s="9">
        <v>0</v>
      </c>
      <c r="K24" s="9"/>
      <c r="L24" s="9">
        <v>0.15606157338440801</v>
      </c>
      <c r="M24" s="9">
        <v>0.82236842105263153</v>
      </c>
      <c r="N24" s="9">
        <v>0.14207177713262092</v>
      </c>
      <c r="O24" s="9">
        <v>0.13290017720023628</v>
      </c>
      <c r="P24" s="9">
        <v>0.12270496273404835</v>
      </c>
      <c r="Q24" s="9">
        <v>0.32121724429416737</v>
      </c>
      <c r="R24" s="9"/>
      <c r="S24" s="9">
        <v>0.20122564712338792</v>
      </c>
      <c r="T24" s="9">
        <v>0.3463616142357801</v>
      </c>
      <c r="U24" s="9"/>
      <c r="V24" s="9">
        <v>0</v>
      </c>
      <c r="W24" s="9">
        <v>0.4206541171521716</v>
      </c>
      <c r="X24" s="9">
        <v>0.1147842056932966</v>
      </c>
      <c r="Y24" s="9">
        <v>0.61230043541364298</v>
      </c>
      <c r="Z24" s="9">
        <v>5.966824456024504E-2</v>
      </c>
      <c r="AA24" s="9">
        <v>0.13648549841579333</v>
      </c>
      <c r="AB24" s="9">
        <v>0.90771558245083206</v>
      </c>
      <c r="AC24" s="9"/>
      <c r="AD24" s="9">
        <v>0</v>
      </c>
      <c r="AE24" s="9">
        <v>1.7021633406003689</v>
      </c>
      <c r="AF24" s="9">
        <v>0.37173352962826645</v>
      </c>
      <c r="AG24" s="9">
        <v>3.0430078441979983E-2</v>
      </c>
      <c r="AH24" s="9">
        <v>6.7268344638152358E-2</v>
      </c>
      <c r="AI24" s="9">
        <v>0.45312732134898231</v>
      </c>
      <c r="AJ24" s="9"/>
      <c r="AK24" s="9">
        <v>0</v>
      </c>
      <c r="AL24" s="9">
        <v>0.36844749623178696</v>
      </c>
      <c r="AM24" s="9">
        <v>0</v>
      </c>
      <c r="AN24" s="9">
        <v>4.0228995822373513E-2</v>
      </c>
      <c r="AO24" s="9">
        <v>0</v>
      </c>
      <c r="AP24" s="9"/>
      <c r="AQ24" s="9">
        <v>5.6765404066467129E-2</v>
      </c>
      <c r="AR24" s="9">
        <v>0</v>
      </c>
      <c r="AS24" s="9">
        <v>4.3525571273122961E-2</v>
      </c>
      <c r="AT24" s="9">
        <v>1.8826010015437329E-2</v>
      </c>
      <c r="AU24" s="9">
        <v>0.27951550645547718</v>
      </c>
      <c r="AV24" s="9"/>
      <c r="AW24" s="9">
        <v>5.4311749441795912E-2</v>
      </c>
      <c r="AX24" s="9">
        <v>0.65123354090412133</v>
      </c>
      <c r="AY24" s="9">
        <v>0.16247379454926625</v>
      </c>
      <c r="AZ24" s="9">
        <v>0</v>
      </c>
      <c r="BA24" s="9">
        <v>8.6645727282573373E-2</v>
      </c>
      <c r="BB24" s="9">
        <v>0.18901606636564108</v>
      </c>
      <c r="BC24" s="9"/>
      <c r="BD24" s="9">
        <v>0.12988887285322556</v>
      </c>
      <c r="BE24" s="9">
        <v>0.4915730337078652</v>
      </c>
      <c r="BF24" s="9">
        <v>0.27762782447751988</v>
      </c>
      <c r="BG24" s="9">
        <v>0</v>
      </c>
      <c r="BH24" s="9">
        <v>0.14824797843665768</v>
      </c>
      <c r="BI24" s="9"/>
      <c r="BJ24" s="9">
        <v>0.18710420264824409</v>
      </c>
      <c r="BK24" s="9">
        <v>9.7087378640776684E-2</v>
      </c>
      <c r="BL24" s="9">
        <v>0.21301697581438028</v>
      </c>
      <c r="BM24" s="9">
        <v>0</v>
      </c>
      <c r="BN24" s="9">
        <v>0.28469750889679718</v>
      </c>
      <c r="BO24" s="9">
        <v>0.26119250703995428</v>
      </c>
      <c r="BP24" s="9"/>
      <c r="BQ24" s="9">
        <v>4.2194092827004218E-2</v>
      </c>
      <c r="BR24" s="9">
        <v>1.4913353416649268E-2</v>
      </c>
      <c r="BS24" s="9">
        <v>0.55620472072914229</v>
      </c>
      <c r="BT24" s="9">
        <v>0.18075441183465729</v>
      </c>
      <c r="BU24" s="9">
        <v>0</v>
      </c>
      <c r="BV24" s="9">
        <v>0</v>
      </c>
      <c r="BW24" s="9"/>
      <c r="BX24" s="9">
        <v>0.12479201331114809</v>
      </c>
      <c r="BY24" s="9">
        <v>7.0357132806123879E-2</v>
      </c>
      <c r="BZ24" s="9">
        <v>0</v>
      </c>
      <c r="CA24" s="9">
        <v>3.9424403705893951E-2</v>
      </c>
      <c r="CB24" s="9">
        <v>6.2387896748030885E-2</v>
      </c>
      <c r="CC24" s="9">
        <v>0</v>
      </c>
      <c r="CD24" s="9"/>
      <c r="CE24" s="33">
        <f t="shared" si="0"/>
        <v>0.27193662412545239</v>
      </c>
      <c r="CF24" s="33">
        <f t="shared" si="1"/>
        <v>0.2019468799269625</v>
      </c>
      <c r="CG24" s="33">
        <f t="shared" si="2"/>
        <v>0</v>
      </c>
      <c r="CH24" s="33">
        <f t="shared" si="3"/>
        <v>1.7021633406003689</v>
      </c>
      <c r="CI24" s="33">
        <f t="shared" si="4"/>
        <v>7.3949527540747559E-2</v>
      </c>
      <c r="CJ24" s="34">
        <f t="shared" si="5"/>
        <v>68</v>
      </c>
      <c r="CK24" s="45">
        <f t="shared" si="6"/>
        <v>3.2977159551268467E-2</v>
      </c>
    </row>
    <row r="25" spans="1:89" ht="14.4" x14ac:dyDescent="0.3">
      <c r="A25" s="29" t="s">
        <v>79</v>
      </c>
      <c r="B25" s="28" t="s">
        <v>232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/>
      <c r="L25" s="9">
        <v>0</v>
      </c>
      <c r="M25" s="9">
        <v>0.13456937799043062</v>
      </c>
      <c r="N25" s="9">
        <v>0</v>
      </c>
      <c r="O25" s="9">
        <v>0</v>
      </c>
      <c r="P25" s="9">
        <v>0</v>
      </c>
      <c r="Q25" s="9">
        <v>0</v>
      </c>
      <c r="R25" s="9"/>
      <c r="S25" s="9">
        <v>0.10061282356169396</v>
      </c>
      <c r="T25" s="9">
        <v>1.5093740069907848E-2</v>
      </c>
      <c r="U25" s="9"/>
      <c r="V25" s="9">
        <v>0</v>
      </c>
      <c r="W25" s="9">
        <v>0</v>
      </c>
      <c r="X25" s="9">
        <v>0</v>
      </c>
      <c r="Y25" s="9">
        <v>4.9891146589259798E-2</v>
      </c>
      <c r="Z25" s="9">
        <v>0</v>
      </c>
      <c r="AA25" s="9">
        <v>0</v>
      </c>
      <c r="AB25" s="9">
        <v>0.23380552881309311</v>
      </c>
      <c r="AC25" s="9"/>
      <c r="AD25" s="9">
        <v>0</v>
      </c>
      <c r="AE25" s="9">
        <v>0</v>
      </c>
      <c r="AF25" s="9">
        <v>0</v>
      </c>
      <c r="AG25" s="9">
        <v>0</v>
      </c>
      <c r="AH25" s="9">
        <v>0</v>
      </c>
      <c r="AI25" s="9">
        <v>0</v>
      </c>
      <c r="AJ25" s="9"/>
      <c r="AK25" s="9">
        <v>0</v>
      </c>
      <c r="AL25" s="9">
        <v>0</v>
      </c>
      <c r="AM25" s="9">
        <v>0</v>
      </c>
      <c r="AN25" s="9">
        <v>0</v>
      </c>
      <c r="AO25" s="9">
        <v>0</v>
      </c>
      <c r="AP25" s="9"/>
      <c r="AQ25" s="9">
        <v>0</v>
      </c>
      <c r="AR25" s="9">
        <v>0</v>
      </c>
      <c r="AS25" s="9">
        <v>0</v>
      </c>
      <c r="AT25" s="9">
        <v>0</v>
      </c>
      <c r="AU25" s="9">
        <v>0</v>
      </c>
      <c r="AV25" s="9"/>
      <c r="AW25" s="9">
        <v>0</v>
      </c>
      <c r="AX25" s="9">
        <v>0</v>
      </c>
      <c r="AY25" s="9">
        <v>0</v>
      </c>
      <c r="AZ25" s="9">
        <v>0</v>
      </c>
      <c r="BA25" s="9">
        <v>0</v>
      </c>
      <c r="BB25" s="9">
        <v>0</v>
      </c>
      <c r="BC25" s="9"/>
      <c r="BD25" s="9">
        <v>0</v>
      </c>
      <c r="BE25" s="9">
        <v>0</v>
      </c>
      <c r="BF25" s="9">
        <v>0</v>
      </c>
      <c r="BG25" s="9">
        <v>0</v>
      </c>
      <c r="BH25" s="9">
        <v>0</v>
      </c>
      <c r="BI25" s="9"/>
      <c r="BJ25" s="9">
        <v>0</v>
      </c>
      <c r="BK25" s="9">
        <v>0</v>
      </c>
      <c r="BL25" s="9">
        <v>0</v>
      </c>
      <c r="BM25" s="9">
        <v>0</v>
      </c>
      <c r="BN25" s="9">
        <v>0</v>
      </c>
      <c r="BO25" s="9">
        <v>0</v>
      </c>
      <c r="BP25" s="9"/>
      <c r="BQ25" s="9">
        <v>0</v>
      </c>
      <c r="BR25" s="9">
        <v>0</v>
      </c>
      <c r="BS25" s="9">
        <v>0</v>
      </c>
      <c r="BT25" s="9">
        <v>0</v>
      </c>
      <c r="BU25" s="9">
        <v>0</v>
      </c>
      <c r="BV25" s="9">
        <v>0</v>
      </c>
      <c r="BW25" s="9"/>
      <c r="BX25" s="9">
        <v>0</v>
      </c>
      <c r="BY25" s="9">
        <v>0</v>
      </c>
      <c r="BZ25" s="9">
        <v>0</v>
      </c>
      <c r="CA25" s="9">
        <v>0</v>
      </c>
      <c r="CB25" s="9">
        <v>0</v>
      </c>
      <c r="CC25" s="9">
        <v>0</v>
      </c>
      <c r="CD25" s="9"/>
      <c r="CE25" s="33">
        <f t="shared" si="0"/>
        <v>3.4602955933148924E-2</v>
      </c>
      <c r="CF25" s="33">
        <f t="shared" si="1"/>
        <v>7.8525384856527256E-3</v>
      </c>
      <c r="CG25" s="33">
        <f t="shared" si="2"/>
        <v>0</v>
      </c>
      <c r="CH25" s="33">
        <f t="shared" si="3"/>
        <v>0.23380552881309311</v>
      </c>
      <c r="CI25" s="33">
        <f t="shared" si="4"/>
        <v>1.1973645593114461E-3</v>
      </c>
      <c r="CJ25" s="34">
        <f t="shared" si="5"/>
        <v>68</v>
      </c>
      <c r="CK25" s="45">
        <f t="shared" si="6"/>
        <v>4.1962247726754802E-3</v>
      </c>
    </row>
    <row r="26" spans="1:89" ht="14.4" x14ac:dyDescent="0.3">
      <c r="A26" s="29" t="s">
        <v>78</v>
      </c>
      <c r="B26" s="28" t="s">
        <v>218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/>
      <c r="L26" s="9">
        <v>0</v>
      </c>
      <c r="M26" s="9">
        <v>0</v>
      </c>
      <c r="N26" s="9">
        <v>0</v>
      </c>
      <c r="O26" s="9">
        <v>5.9066745422327233E-2</v>
      </c>
      <c r="P26" s="9">
        <v>0</v>
      </c>
      <c r="Q26" s="9">
        <v>0</v>
      </c>
      <c r="R26" s="9"/>
      <c r="S26" s="9">
        <v>0</v>
      </c>
      <c r="T26" s="9">
        <v>3.098188751191611E-2</v>
      </c>
      <c r="U26" s="9"/>
      <c r="V26" s="9">
        <v>0</v>
      </c>
      <c r="W26" s="9">
        <v>0</v>
      </c>
      <c r="X26" s="9">
        <v>0</v>
      </c>
      <c r="Y26" s="9">
        <v>0</v>
      </c>
      <c r="Z26" s="9">
        <v>0</v>
      </c>
      <c r="AA26" s="9">
        <v>0</v>
      </c>
      <c r="AB26" s="9">
        <v>0</v>
      </c>
      <c r="AC26" s="9"/>
      <c r="AD26" s="9">
        <v>0</v>
      </c>
      <c r="AE26" s="9">
        <v>0</v>
      </c>
      <c r="AF26" s="9">
        <v>0</v>
      </c>
      <c r="AG26" s="9">
        <v>0</v>
      </c>
      <c r="AH26" s="9">
        <v>0</v>
      </c>
      <c r="AI26" s="9">
        <v>0</v>
      </c>
      <c r="AJ26" s="9"/>
      <c r="AK26" s="9">
        <v>0</v>
      </c>
      <c r="AL26" s="9">
        <v>0</v>
      </c>
      <c r="AM26" s="9">
        <v>0</v>
      </c>
      <c r="AN26" s="9">
        <v>0</v>
      </c>
      <c r="AO26" s="9">
        <v>0</v>
      </c>
      <c r="AP26" s="9"/>
      <c r="AQ26" s="9">
        <v>6.7086386624006608E-2</v>
      </c>
      <c r="AR26" s="9">
        <v>2.1709937332139662</v>
      </c>
      <c r="AS26" s="9">
        <v>7.399347116430903E-2</v>
      </c>
      <c r="AT26" s="9">
        <v>0.13554727211114875</v>
      </c>
      <c r="AU26" s="9">
        <v>0.665513110608279</v>
      </c>
      <c r="AV26" s="9"/>
      <c r="AW26" s="9">
        <v>7.241566592239454E-2</v>
      </c>
      <c r="AX26" s="9">
        <v>0.13785235537386509</v>
      </c>
      <c r="AY26" s="9">
        <v>0.12054507337526206</v>
      </c>
      <c r="AZ26" s="9">
        <v>0.10357923811715963</v>
      </c>
      <c r="BA26" s="9">
        <v>0</v>
      </c>
      <c r="BB26" s="9">
        <v>0.18901606636564108</v>
      </c>
      <c r="BC26" s="9"/>
      <c r="BD26" s="9">
        <v>0.20204935777168423</v>
      </c>
      <c r="BE26" s="9">
        <v>6.6093853271645742E-2</v>
      </c>
      <c r="BF26" s="9">
        <v>5.7839130099483306E-2</v>
      </c>
      <c r="BG26" s="9">
        <v>0.10681315327687495</v>
      </c>
      <c r="BH26" s="9">
        <v>0.26954177897574122</v>
      </c>
      <c r="BI26" s="9"/>
      <c r="BJ26" s="9">
        <v>0</v>
      </c>
      <c r="BK26" s="9">
        <v>4.5307443365695796E-2</v>
      </c>
      <c r="BL26" s="9">
        <v>0.29166939765353606</v>
      </c>
      <c r="BM26" s="9">
        <v>0.17168949771689498</v>
      </c>
      <c r="BN26" s="9">
        <v>0</v>
      </c>
      <c r="BO26" s="9">
        <v>0</v>
      </c>
      <c r="BP26" s="9"/>
      <c r="BQ26" s="9">
        <v>0</v>
      </c>
      <c r="BR26" s="9">
        <v>0.16404688758314195</v>
      </c>
      <c r="BS26" s="9">
        <v>0</v>
      </c>
      <c r="BT26" s="9">
        <v>9.9890596013889554E-2</v>
      </c>
      <c r="BU26" s="9">
        <v>0</v>
      </c>
      <c r="BV26" s="9">
        <v>2.8499952500079168E-2</v>
      </c>
      <c r="BW26" s="9"/>
      <c r="BX26" s="9">
        <v>0</v>
      </c>
      <c r="BY26" s="9">
        <v>0</v>
      </c>
      <c r="BZ26" s="9">
        <v>0</v>
      </c>
      <c r="CA26" s="9">
        <v>0.19712201852946973</v>
      </c>
      <c r="CB26" s="9">
        <v>0.74865476097637063</v>
      </c>
      <c r="CC26" s="9">
        <v>1.7265193370165747E-2</v>
      </c>
      <c r="CD26" s="9"/>
      <c r="CE26" s="33">
        <f t="shared" si="0"/>
        <v>0.28641549262799071</v>
      </c>
      <c r="CF26" s="33">
        <f t="shared" ref="CF26:CF73" si="7">AVERAGE(C26:CC26)</f>
        <v>9.2545206278160985E-2</v>
      </c>
      <c r="CG26" s="33">
        <f t="shared" ref="CG26:CG73" si="8">MIN(C26:CC26)</f>
        <v>0</v>
      </c>
      <c r="CH26" s="33">
        <f t="shared" ref="CH26:CH73" si="9">MAX(C26:CC26)</f>
        <v>2.1709937332139662</v>
      </c>
      <c r="CI26" s="33">
        <f t="shared" ref="CI26:CI73" si="10">_xlfn.VAR.P(C26:CC26)</f>
        <v>8.2033834417334611E-2</v>
      </c>
      <c r="CJ26" s="34">
        <f t="shared" ref="CJ26:CJ73" si="11">COUNT(C26:CC26)</f>
        <v>68</v>
      </c>
      <c r="CK26" s="45">
        <f t="shared" si="6"/>
        <v>3.4732980262309469E-2</v>
      </c>
    </row>
    <row r="27" spans="1:89" ht="14.4" x14ac:dyDescent="0.3">
      <c r="A27" s="29" t="s">
        <v>71</v>
      </c>
      <c r="B27" s="28" t="s">
        <v>199</v>
      </c>
      <c r="C27" s="9">
        <v>0</v>
      </c>
      <c r="D27" s="9">
        <v>0</v>
      </c>
      <c r="E27" s="9">
        <v>10.499581689972512</v>
      </c>
      <c r="F27" s="9">
        <v>0</v>
      </c>
      <c r="G27" s="9">
        <v>0</v>
      </c>
      <c r="H27" s="9">
        <v>0</v>
      </c>
      <c r="I27" s="9">
        <v>7.4464994674155136</v>
      </c>
      <c r="J27" s="9">
        <v>13.788061242043696</v>
      </c>
      <c r="K27" s="9"/>
      <c r="L27" s="9">
        <v>0</v>
      </c>
      <c r="M27" s="9">
        <v>0</v>
      </c>
      <c r="N27" s="9">
        <v>0</v>
      </c>
      <c r="O27" s="9">
        <v>4.8483953534160271</v>
      </c>
      <c r="P27" s="9">
        <v>0</v>
      </c>
      <c r="Q27" s="9">
        <v>0</v>
      </c>
      <c r="R27" s="9"/>
      <c r="S27" s="9">
        <v>0</v>
      </c>
      <c r="T27" s="9">
        <v>0.943755958055291</v>
      </c>
      <c r="U27" s="9"/>
      <c r="V27" s="9">
        <v>0</v>
      </c>
      <c r="W27" s="9">
        <v>0</v>
      </c>
      <c r="X27" s="9">
        <v>1.694214876033058</v>
      </c>
      <c r="Y27" s="9">
        <v>3.1794267053701017</v>
      </c>
      <c r="Z27" s="9">
        <v>0</v>
      </c>
      <c r="AA27" s="9">
        <v>0</v>
      </c>
      <c r="AB27" s="9">
        <v>0</v>
      </c>
      <c r="AC27" s="9"/>
      <c r="AD27" s="9">
        <v>0</v>
      </c>
      <c r="AE27" s="9">
        <v>0</v>
      </c>
      <c r="AF27" s="9">
        <v>0.44166359955833645</v>
      </c>
      <c r="AG27" s="9">
        <v>0</v>
      </c>
      <c r="AH27" s="9">
        <v>0</v>
      </c>
      <c r="AI27" s="9">
        <v>0</v>
      </c>
      <c r="AJ27" s="9"/>
      <c r="AK27" s="9">
        <v>0</v>
      </c>
      <c r="AL27" s="9">
        <v>0</v>
      </c>
      <c r="AM27" s="9">
        <v>0</v>
      </c>
      <c r="AN27" s="9">
        <v>0.14853783072876373</v>
      </c>
      <c r="AO27" s="9">
        <v>0</v>
      </c>
      <c r="AP27" s="9"/>
      <c r="AQ27" s="9">
        <v>0</v>
      </c>
      <c r="AR27" s="9">
        <v>0</v>
      </c>
      <c r="AS27" s="9">
        <v>0.76605005440696405</v>
      </c>
      <c r="AT27" s="9">
        <v>0</v>
      </c>
      <c r="AU27" s="9">
        <v>0</v>
      </c>
      <c r="AV27" s="9"/>
      <c r="AW27" s="9">
        <v>0</v>
      </c>
      <c r="AX27" s="9">
        <v>6.5503636450064171</v>
      </c>
      <c r="AY27" s="9">
        <v>3.0083857442348014</v>
      </c>
      <c r="AZ27" s="9">
        <v>0</v>
      </c>
      <c r="BA27" s="9">
        <v>0</v>
      </c>
      <c r="BB27" s="9">
        <v>0</v>
      </c>
      <c r="BC27" s="9"/>
      <c r="BD27" s="9">
        <v>0</v>
      </c>
      <c r="BE27" s="9">
        <v>9.0507270323859874</v>
      </c>
      <c r="BF27" s="9">
        <v>0.42415362072954421</v>
      </c>
      <c r="BG27" s="9">
        <v>0</v>
      </c>
      <c r="BH27" s="9">
        <v>0</v>
      </c>
      <c r="BI27" s="9"/>
      <c r="BJ27" s="9">
        <v>0</v>
      </c>
      <c r="BK27" s="9">
        <v>1.2718446601941749</v>
      </c>
      <c r="BL27" s="9">
        <v>0</v>
      </c>
      <c r="BM27" s="9">
        <v>0</v>
      </c>
      <c r="BN27" s="9">
        <v>0</v>
      </c>
      <c r="BO27" s="9">
        <v>3.921968738521814</v>
      </c>
      <c r="BP27" s="9"/>
      <c r="BQ27" s="9">
        <v>0</v>
      </c>
      <c r="BR27" s="9">
        <v>1.0558654218987682</v>
      </c>
      <c r="BS27" s="9">
        <v>0</v>
      </c>
      <c r="BT27" s="9">
        <v>0</v>
      </c>
      <c r="BU27" s="9">
        <v>0</v>
      </c>
      <c r="BV27" s="9">
        <v>1.2856645238924602</v>
      </c>
      <c r="BW27" s="9"/>
      <c r="BX27" s="9">
        <v>0</v>
      </c>
      <c r="BY27" s="9">
        <v>0.92308558241634531</v>
      </c>
      <c r="BZ27" s="9">
        <v>0</v>
      </c>
      <c r="CA27" s="9">
        <v>0</v>
      </c>
      <c r="CB27" s="9">
        <v>0</v>
      </c>
      <c r="CC27" s="9">
        <v>0.48687845303867405</v>
      </c>
      <c r="CD27" s="9"/>
      <c r="CE27" s="33">
        <f t="shared" si="0"/>
        <v>2.63800573463931</v>
      </c>
      <c r="CF27" s="33">
        <f t="shared" si="7"/>
        <v>1.0549282970488125</v>
      </c>
      <c r="CG27" s="33">
        <f t="shared" si="8"/>
        <v>0</v>
      </c>
      <c r="CH27" s="33">
        <f t="shared" si="9"/>
        <v>13.788061242043696</v>
      </c>
      <c r="CI27" s="33">
        <f t="shared" si="10"/>
        <v>6.9590742559898864</v>
      </c>
      <c r="CJ27" s="34">
        <f t="shared" si="11"/>
        <v>68</v>
      </c>
      <c r="CK27" s="45">
        <f t="shared" si="6"/>
        <v>0.3199051848500879</v>
      </c>
    </row>
    <row r="28" spans="1:89" ht="14.4" x14ac:dyDescent="0.3">
      <c r="A28" s="52" t="s">
        <v>72</v>
      </c>
      <c r="B28" s="28" t="s">
        <v>200</v>
      </c>
      <c r="C28" s="9">
        <v>0</v>
      </c>
      <c r="D28" s="9">
        <v>0</v>
      </c>
      <c r="E28" s="9">
        <v>1.0816302139356999</v>
      </c>
      <c r="F28" s="9">
        <v>3.2724297791109899E-2</v>
      </c>
      <c r="G28" s="9">
        <v>0.10770445896460114</v>
      </c>
      <c r="H28" s="9">
        <v>0.14365522745411013</v>
      </c>
      <c r="I28" s="9">
        <v>2.9243730028081725</v>
      </c>
      <c r="J28" s="9">
        <v>4.730775847238947</v>
      </c>
      <c r="K28" s="9"/>
      <c r="L28" s="9">
        <v>0.13478044974107967</v>
      </c>
      <c r="M28" s="9">
        <v>0</v>
      </c>
      <c r="N28" s="9">
        <v>0.21001914880474395</v>
      </c>
      <c r="O28" s="9">
        <v>1.919669226225635</v>
      </c>
      <c r="P28" s="9">
        <v>3.6357025995273587E-2</v>
      </c>
      <c r="Q28" s="9">
        <v>0.15215553677092139</v>
      </c>
      <c r="R28" s="9"/>
      <c r="S28" s="9">
        <v>0.12805268453306504</v>
      </c>
      <c r="T28" s="9">
        <v>1.8716237686685733</v>
      </c>
      <c r="U28" s="9"/>
      <c r="V28" s="9">
        <v>0.16175994823681655</v>
      </c>
      <c r="W28" s="9">
        <v>0.15774529393206435</v>
      </c>
      <c r="X28" s="9">
        <v>1.0651974288337926</v>
      </c>
      <c r="Y28" s="9">
        <v>2.2859216255442671</v>
      </c>
      <c r="Z28" s="9">
        <v>9.5469191296392059E-2</v>
      </c>
      <c r="AA28" s="9">
        <v>3.8995856690226663E-2</v>
      </c>
      <c r="AB28" s="9">
        <v>0.27506532801540368</v>
      </c>
      <c r="AC28" s="9"/>
      <c r="AD28" s="9">
        <v>0.19764798893171262</v>
      </c>
      <c r="AE28" s="9">
        <v>7.5465369780311917E-2</v>
      </c>
      <c r="AF28" s="9">
        <v>3.3308796466691204</v>
      </c>
      <c r="AG28" s="9">
        <v>0</v>
      </c>
      <c r="AH28" s="9">
        <v>0</v>
      </c>
      <c r="AI28" s="9">
        <v>5.1998217203981581E-2</v>
      </c>
      <c r="AJ28" s="9"/>
      <c r="AK28" s="9">
        <v>0.1363907595260421</v>
      </c>
      <c r="AL28" s="9">
        <v>0.2679618154412996</v>
      </c>
      <c r="AM28" s="9">
        <v>0</v>
      </c>
      <c r="AN28" s="9">
        <v>2.3642271390994893</v>
      </c>
      <c r="AO28" s="9">
        <v>1.042356055592323</v>
      </c>
      <c r="AP28" s="9"/>
      <c r="AQ28" s="9">
        <v>5.6765404066467129E-2</v>
      </c>
      <c r="AR28" s="9">
        <v>0.31333930170098478</v>
      </c>
      <c r="AS28" s="9">
        <v>0.85310119695321007</v>
      </c>
      <c r="AT28" s="9">
        <v>0.82457923867615501</v>
      </c>
      <c r="AU28" s="9">
        <v>0.74537468388127248</v>
      </c>
      <c r="AV28" s="9"/>
      <c r="AW28" s="9">
        <v>0</v>
      </c>
      <c r="AX28" s="9">
        <v>1.6304606170081286</v>
      </c>
      <c r="AY28" s="9">
        <v>0.94863731656184491</v>
      </c>
      <c r="AZ28" s="9">
        <v>0.24935742509686576</v>
      </c>
      <c r="BA28" s="9">
        <v>0.32492147730965015</v>
      </c>
      <c r="BB28" s="9">
        <v>0.30452588470019953</v>
      </c>
      <c r="BC28" s="9"/>
      <c r="BD28" s="9">
        <v>7.9376533410304512E-2</v>
      </c>
      <c r="BE28" s="9">
        <v>2.1439193654990083</v>
      </c>
      <c r="BF28" s="9">
        <v>0.42029767872291202</v>
      </c>
      <c r="BG28" s="9">
        <v>0.35095750362401767</v>
      </c>
      <c r="BH28" s="9">
        <v>0.26954177897574122</v>
      </c>
      <c r="BI28" s="9"/>
      <c r="BJ28" s="9">
        <v>3.3582805603530989E-2</v>
      </c>
      <c r="BK28" s="9">
        <v>1.2847896440129449</v>
      </c>
      <c r="BL28" s="9">
        <v>0.4686373467916366</v>
      </c>
      <c r="BM28" s="9">
        <v>0.25570776255707761</v>
      </c>
      <c r="BN28" s="9">
        <v>0.71174377224199281</v>
      </c>
      <c r="BO28" s="9">
        <v>1.4977757825572375</v>
      </c>
      <c r="BP28" s="9"/>
      <c r="BQ28" s="9">
        <v>0.189873417721519</v>
      </c>
      <c r="BR28" s="9">
        <v>0.62636084349926924</v>
      </c>
      <c r="BS28" s="9">
        <v>0.27109137648983406</v>
      </c>
      <c r="BT28" s="9">
        <v>0.18551110688293773</v>
      </c>
      <c r="BU28" s="9">
        <v>0.14156786409485048</v>
      </c>
      <c r="BV28" s="9">
        <v>0.68716552139079767</v>
      </c>
      <c r="BW28" s="9"/>
      <c r="BX28" s="9">
        <v>0.17827430473021155</v>
      </c>
      <c r="BY28" s="9">
        <v>1.7448568935918722</v>
      </c>
      <c r="BZ28" s="9">
        <v>0.19061319906491636</v>
      </c>
      <c r="CA28" s="9">
        <v>0.30553912872067812</v>
      </c>
      <c r="CB28" s="9">
        <v>0.17936520315058879</v>
      </c>
      <c r="CC28" s="9">
        <v>3.0697513812154691</v>
      </c>
      <c r="CD28" s="9"/>
      <c r="CE28" s="33">
        <f t="shared" si="0"/>
        <v>0.94861475029250775</v>
      </c>
      <c r="CF28" s="33">
        <f t="shared" si="7"/>
        <v>0.68467596050337232</v>
      </c>
      <c r="CG28" s="33">
        <f t="shared" si="8"/>
        <v>0</v>
      </c>
      <c r="CH28" s="33">
        <f t="shared" si="9"/>
        <v>4.730775847238947</v>
      </c>
      <c r="CI28" s="33">
        <f t="shared" si="10"/>
        <v>0.89986994447251678</v>
      </c>
      <c r="CJ28" s="34">
        <f t="shared" si="11"/>
        <v>68</v>
      </c>
      <c r="CK28" s="45">
        <f t="shared" si="6"/>
        <v>0.11503643569043914</v>
      </c>
    </row>
    <row r="29" spans="1:89" ht="14.4" x14ac:dyDescent="0.3">
      <c r="A29" s="52"/>
      <c r="B29" s="28" t="s">
        <v>201</v>
      </c>
      <c r="C29" s="9">
        <v>2.4813895781637719E-2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/>
      <c r="L29" s="9">
        <v>0</v>
      </c>
      <c r="M29" s="9">
        <v>0</v>
      </c>
      <c r="N29" s="9">
        <v>0.61770337883748228</v>
      </c>
      <c r="O29" s="9">
        <v>0.69895648749753891</v>
      </c>
      <c r="P29" s="9">
        <v>0.62715869841846938</v>
      </c>
      <c r="Q29" s="9">
        <v>0</v>
      </c>
      <c r="R29" s="9"/>
      <c r="S29" s="9">
        <v>0</v>
      </c>
      <c r="T29" s="9">
        <v>0.28201461709564668</v>
      </c>
      <c r="U29" s="9"/>
      <c r="V29" s="9">
        <v>0</v>
      </c>
      <c r="W29" s="9">
        <v>0.11567988221684719</v>
      </c>
      <c r="X29" s="9">
        <v>7.3461891643709823E-2</v>
      </c>
      <c r="Y29" s="9">
        <v>0.589622641509434</v>
      </c>
      <c r="Z29" s="9">
        <v>2.3151278889375075</v>
      </c>
      <c r="AA29" s="9">
        <v>0.15110894467462832</v>
      </c>
      <c r="AB29" s="9">
        <v>0.15128593040847202</v>
      </c>
      <c r="AC29" s="9"/>
      <c r="AD29" s="9">
        <v>0</v>
      </c>
      <c r="AE29" s="9">
        <v>0.28509139694784502</v>
      </c>
      <c r="AF29" s="9">
        <v>5.1527419948472583E-2</v>
      </c>
      <c r="AG29" s="9">
        <v>11.211793345956181</v>
      </c>
      <c r="AH29" s="9">
        <v>0.88569987106900605</v>
      </c>
      <c r="AI29" s="9">
        <v>0.14856633486851881</v>
      </c>
      <c r="AJ29" s="9"/>
      <c r="AK29" s="9">
        <v>2.983547864632171E-2</v>
      </c>
      <c r="AL29" s="9">
        <v>0</v>
      </c>
      <c r="AM29" s="9">
        <v>0</v>
      </c>
      <c r="AN29" s="9">
        <v>0</v>
      </c>
      <c r="AO29" s="9">
        <v>0</v>
      </c>
      <c r="AP29" s="9"/>
      <c r="AQ29" s="9">
        <v>6.7086386624006608E-2</v>
      </c>
      <c r="AR29" s="9">
        <v>0</v>
      </c>
      <c r="AS29" s="9">
        <v>0</v>
      </c>
      <c r="AT29" s="9">
        <v>0.64008434052486918</v>
      </c>
      <c r="AU29" s="9">
        <v>5.324104884866232E-2</v>
      </c>
      <c r="AV29" s="9"/>
      <c r="AW29" s="9">
        <v>0.1025888600567256</v>
      </c>
      <c r="AX29" s="9">
        <v>6.654941293910728E-2</v>
      </c>
      <c r="AY29" s="9">
        <v>2.6205450733752619E-2</v>
      </c>
      <c r="AZ29" s="9">
        <v>0.35293666321402539</v>
      </c>
      <c r="BA29" s="9">
        <v>0.47113614209899274</v>
      </c>
      <c r="BB29" s="9">
        <v>1.6801428121390318</v>
      </c>
      <c r="BC29" s="9"/>
      <c r="BD29" s="9">
        <v>2.8070428633280415</v>
      </c>
      <c r="BE29" s="9">
        <v>0.16936549900859221</v>
      </c>
      <c r="BF29" s="9">
        <v>1.260893036168736</v>
      </c>
      <c r="BG29" s="9">
        <v>0.7362478065156024</v>
      </c>
      <c r="BH29" s="9">
        <v>1.5902964959568733</v>
      </c>
      <c r="BI29" s="9"/>
      <c r="BJ29" s="9">
        <v>9.1920936480521966</v>
      </c>
      <c r="BK29" s="9">
        <v>0.13592233009708737</v>
      </c>
      <c r="BL29" s="9">
        <v>1.4714557252408729</v>
      </c>
      <c r="BM29" s="9">
        <v>4.4639269406392694</v>
      </c>
      <c r="BN29" s="9">
        <v>0</v>
      </c>
      <c r="BO29" s="9">
        <v>0.11019058890748072</v>
      </c>
      <c r="BP29" s="9"/>
      <c r="BQ29" s="9">
        <v>0.53797468354430378</v>
      </c>
      <c r="BR29" s="9">
        <v>0</v>
      </c>
      <c r="BS29" s="9">
        <v>6.0761860247721428E-2</v>
      </c>
      <c r="BT29" s="9">
        <v>1.9026780193121817E-2</v>
      </c>
      <c r="BU29" s="9">
        <v>0</v>
      </c>
      <c r="BV29" s="9">
        <v>0</v>
      </c>
      <c r="BW29" s="9"/>
      <c r="BX29" s="9">
        <v>5.3482291419063466E-2</v>
      </c>
      <c r="BY29" s="9">
        <v>3.3771423746939463E-2</v>
      </c>
      <c r="BZ29" s="9">
        <v>0</v>
      </c>
      <c r="CA29" s="9">
        <v>0.31539522964715155</v>
      </c>
      <c r="CB29" s="9">
        <v>0</v>
      </c>
      <c r="CC29" s="9">
        <v>0.23480662983425415</v>
      </c>
      <c r="CD29" s="9"/>
      <c r="CE29" s="33">
        <f t="shared" si="0"/>
        <v>1.8282440810435796</v>
      </c>
      <c r="CF29" s="33">
        <f t="shared" si="7"/>
        <v>0.66047166256153245</v>
      </c>
      <c r="CG29" s="33">
        <f t="shared" si="8"/>
        <v>0</v>
      </c>
      <c r="CH29" s="33">
        <f t="shared" si="9"/>
        <v>11.211793345956181</v>
      </c>
      <c r="CI29" s="33">
        <f t="shared" si="10"/>
        <v>3.3424764198708825</v>
      </c>
      <c r="CJ29" s="34">
        <f t="shared" si="11"/>
        <v>68</v>
      </c>
      <c r="CK29" s="45">
        <f t="shared" si="6"/>
        <v>0.22170716045744038</v>
      </c>
    </row>
    <row r="30" spans="1:89" ht="14.4" x14ac:dyDescent="0.3">
      <c r="A30" s="52"/>
      <c r="B30" s="28" t="s">
        <v>202</v>
      </c>
      <c r="C30" s="9">
        <v>0</v>
      </c>
      <c r="D30" s="9">
        <v>9.7150259067357511E-2</v>
      </c>
      <c r="E30" s="9">
        <v>1.1951715071112704E-2</v>
      </c>
      <c r="F30" s="9">
        <v>4.9086446686664849E-2</v>
      </c>
      <c r="G30" s="9">
        <v>2.1540891792920226E-2</v>
      </c>
      <c r="H30" s="9">
        <v>0.17557861133280128</v>
      </c>
      <c r="I30" s="9">
        <v>8.7150188825409119E-2</v>
      </c>
      <c r="J30" s="9">
        <v>6.0209874419404785E-2</v>
      </c>
      <c r="K30" s="9"/>
      <c r="L30" s="9">
        <v>0</v>
      </c>
      <c r="M30" s="9">
        <v>0</v>
      </c>
      <c r="N30" s="9">
        <v>1.8531101365124467E-2</v>
      </c>
      <c r="O30" s="9">
        <v>0.23626698168930893</v>
      </c>
      <c r="P30" s="9">
        <v>3.181239774586439E-2</v>
      </c>
      <c r="Q30" s="9">
        <v>0.10143702451394759</v>
      </c>
      <c r="R30" s="9"/>
      <c r="S30" s="9">
        <v>0.14634592518064576</v>
      </c>
      <c r="T30" s="9">
        <v>6.2758182395932636</v>
      </c>
      <c r="U30" s="9"/>
      <c r="V30" s="9">
        <v>3.2351989647363313E-2</v>
      </c>
      <c r="W30" s="9">
        <v>0.43117047008097592</v>
      </c>
      <c r="X30" s="9">
        <v>0.13774104683195593</v>
      </c>
      <c r="Y30" s="9">
        <v>3.1748911465892593E-2</v>
      </c>
      <c r="Z30" s="9">
        <v>0</v>
      </c>
      <c r="AA30" s="9">
        <v>0.1949792834511333</v>
      </c>
      <c r="AB30" s="9">
        <v>0.13753266400770184</v>
      </c>
      <c r="AC30" s="9"/>
      <c r="AD30" s="9">
        <v>0.1284711928056132</v>
      </c>
      <c r="AE30" s="9">
        <v>0.20962602716753312</v>
      </c>
      <c r="AF30" s="9">
        <v>0.14354066985645933</v>
      </c>
      <c r="AG30" s="9">
        <v>9.8052474979713269E-2</v>
      </c>
      <c r="AH30" s="9">
        <v>0.16256516620886821</v>
      </c>
      <c r="AI30" s="9">
        <v>0.25999108601990789</v>
      </c>
      <c r="AJ30" s="9"/>
      <c r="AK30" s="9">
        <v>0.25999488534651777</v>
      </c>
      <c r="AL30" s="9">
        <v>0.73689499246357382</v>
      </c>
      <c r="AM30" s="9">
        <v>0.28735632183908044</v>
      </c>
      <c r="AN30" s="9">
        <v>8.3088349063902207</v>
      </c>
      <c r="AO30" s="9">
        <v>7.9583057577763068</v>
      </c>
      <c r="AP30" s="9"/>
      <c r="AQ30" s="9">
        <v>0.72246877902776352</v>
      </c>
      <c r="AR30" s="9">
        <v>0.26857654431512984</v>
      </c>
      <c r="AS30" s="9">
        <v>5.6496191512513603</v>
      </c>
      <c r="AT30" s="9">
        <v>6.1598704770510935</v>
      </c>
      <c r="AU30" s="9">
        <v>0.37268734194063624</v>
      </c>
      <c r="AV30" s="9"/>
      <c r="AW30" s="9">
        <v>0.32587049665077544</v>
      </c>
      <c r="AX30" s="9">
        <v>1.060037077530066</v>
      </c>
      <c r="AY30" s="9">
        <v>4.1561844863731654</v>
      </c>
      <c r="AZ30" s="9">
        <v>2.2749069704990985</v>
      </c>
      <c r="BA30" s="9">
        <v>0.33575219321997185</v>
      </c>
      <c r="BB30" s="9">
        <v>1.7011445972907697</v>
      </c>
      <c r="BC30" s="9"/>
      <c r="BD30" s="9">
        <v>0.45461105498628951</v>
      </c>
      <c r="BE30" s="9">
        <v>1.6977858559154</v>
      </c>
      <c r="BF30" s="9">
        <v>2.5989049124701165</v>
      </c>
      <c r="BG30" s="9">
        <v>2.136263065537499</v>
      </c>
      <c r="BH30" s="9">
        <v>0.94339622641509435</v>
      </c>
      <c r="BI30" s="9"/>
      <c r="BJ30" s="9">
        <v>0.32143542506236805</v>
      </c>
      <c r="BK30" s="9">
        <v>2.5792880258899675</v>
      </c>
      <c r="BL30" s="9">
        <v>2.212099364226257</v>
      </c>
      <c r="BM30" s="9">
        <v>4.5515981735159814</v>
      </c>
      <c r="BN30" s="9">
        <v>0.47449584816132861</v>
      </c>
      <c r="BO30" s="9">
        <v>1.228421009672285</v>
      </c>
      <c r="BP30" s="9"/>
      <c r="BQ30" s="9">
        <v>0.5168776371308017</v>
      </c>
      <c r="BR30" s="9">
        <v>1.5897634742148119</v>
      </c>
      <c r="BS30" s="9">
        <v>0.98153774246319236</v>
      </c>
      <c r="BT30" s="9">
        <v>1.8170575084431337</v>
      </c>
      <c r="BU30" s="9">
        <v>1.1797322007904205</v>
      </c>
      <c r="BV30" s="9">
        <v>1.2128313119478134</v>
      </c>
      <c r="BW30" s="9"/>
      <c r="BX30" s="9">
        <v>1.4440218683147137</v>
      </c>
      <c r="BY30" s="9">
        <v>1.5337854951735006</v>
      </c>
      <c r="BZ30" s="9">
        <v>1.7155187915842474</v>
      </c>
      <c r="CA30" s="9">
        <v>4.3613246599645183</v>
      </c>
      <c r="CB30" s="9">
        <v>2.5812992279497773</v>
      </c>
      <c r="CC30" s="9">
        <v>1.8508287292817678</v>
      </c>
      <c r="CD30" s="9"/>
      <c r="CE30" s="33">
        <f t="shared" si="0"/>
        <v>1.9075464369827273</v>
      </c>
      <c r="CF30" s="33">
        <f t="shared" si="7"/>
        <v>1.3212063709982902</v>
      </c>
      <c r="CG30" s="33">
        <f t="shared" si="8"/>
        <v>0</v>
      </c>
      <c r="CH30" s="33">
        <f t="shared" si="9"/>
        <v>8.3088349063902207</v>
      </c>
      <c r="CI30" s="33">
        <f t="shared" si="10"/>
        <v>3.6387334092454982</v>
      </c>
      <c r="CJ30" s="34">
        <f t="shared" si="11"/>
        <v>68</v>
      </c>
      <c r="CK30" s="45">
        <f t="shared" si="6"/>
        <v>0.23132398368971785</v>
      </c>
    </row>
    <row r="31" spans="1:89" ht="14.4" x14ac:dyDescent="0.3">
      <c r="A31" s="52"/>
      <c r="B31" s="28" t="s">
        <v>203</v>
      </c>
      <c r="C31" s="9">
        <v>6.4516129032258052</v>
      </c>
      <c r="D31" s="9">
        <v>6.8005181347150261</v>
      </c>
      <c r="E31" s="9">
        <v>2.5457153101470067</v>
      </c>
      <c r="F31" s="9">
        <v>3.2233433324243252</v>
      </c>
      <c r="G31" s="9">
        <v>2.8505780139297769</v>
      </c>
      <c r="H31" s="9">
        <v>7.2146847565841972</v>
      </c>
      <c r="I31" s="9">
        <v>2.3724218069139145</v>
      </c>
      <c r="J31" s="9">
        <v>3.4663684844314471</v>
      </c>
      <c r="K31" s="9"/>
      <c r="L31" s="9">
        <v>8.1222955238703243</v>
      </c>
      <c r="M31" s="9">
        <v>8.2685406698564599</v>
      </c>
      <c r="N31" s="9">
        <v>3.4220767187596515</v>
      </c>
      <c r="O31" s="9">
        <v>3.7950383933845249</v>
      </c>
      <c r="P31" s="9">
        <v>3.4948191237956738</v>
      </c>
      <c r="Q31" s="9">
        <v>13.930684699915471</v>
      </c>
      <c r="R31" s="9"/>
      <c r="S31" s="9">
        <v>8.9774078478002401</v>
      </c>
      <c r="T31" s="9">
        <v>7.4388306323482682</v>
      </c>
      <c r="U31" s="9"/>
      <c r="V31" s="9">
        <v>10.126172759624717</v>
      </c>
      <c r="W31" s="9">
        <v>14.060363865811338</v>
      </c>
      <c r="X31" s="9">
        <v>4.5638200183654734</v>
      </c>
      <c r="Y31" s="9">
        <v>6.9711538461538414</v>
      </c>
      <c r="Z31" s="9">
        <v>3.4289351207287488</v>
      </c>
      <c r="AA31" s="9">
        <v>14.335851815744578</v>
      </c>
      <c r="AB31" s="9">
        <v>7.9218814468436269</v>
      </c>
      <c r="AC31" s="9"/>
      <c r="AD31" s="9">
        <v>36.199229172843161</v>
      </c>
      <c r="AE31" s="9">
        <v>16.962938118396774</v>
      </c>
      <c r="AF31" s="9">
        <v>5.7489878542510118</v>
      </c>
      <c r="AG31" s="9">
        <v>4.5307005680281298</v>
      </c>
      <c r="AH31" s="9">
        <v>10.875049049834629</v>
      </c>
      <c r="AI31" s="9">
        <v>14.284653097608084</v>
      </c>
      <c r="AJ31" s="9"/>
      <c r="AK31" s="9">
        <v>9.6112863353507798</v>
      </c>
      <c r="AL31" s="9">
        <v>15.324066320549324</v>
      </c>
      <c r="AM31" s="9">
        <v>13.380809595202399</v>
      </c>
      <c r="AN31" s="9">
        <v>16.357728609005115</v>
      </c>
      <c r="AO31" s="9">
        <v>11.366644606221042</v>
      </c>
      <c r="AP31" s="9"/>
      <c r="AQ31" s="9">
        <v>4.1232325317370213</v>
      </c>
      <c r="AR31" s="9">
        <v>10.452103849597137</v>
      </c>
      <c r="AS31" s="9">
        <v>6.6768226332970642</v>
      </c>
      <c r="AT31" s="9">
        <v>5.5574381565570965</v>
      </c>
      <c r="AU31" s="9">
        <v>12.751231199254626</v>
      </c>
      <c r="AV31" s="9"/>
      <c r="AW31" s="9">
        <v>8.5812564118037535</v>
      </c>
      <c r="AX31" s="9">
        <v>4.839093026572229</v>
      </c>
      <c r="AY31" s="9">
        <v>7.7620545073375267</v>
      </c>
      <c r="AZ31" s="9">
        <v>3.4718226109640535</v>
      </c>
      <c r="BA31" s="9">
        <v>4.2348099209357732</v>
      </c>
      <c r="BB31" s="9">
        <v>9.1777801113094668</v>
      </c>
      <c r="BC31" s="9"/>
      <c r="BD31" s="9">
        <v>6.7758695338432684</v>
      </c>
      <c r="BE31" s="9">
        <v>5.1305353602114998</v>
      </c>
      <c r="BF31" s="9">
        <v>7.723451839284337</v>
      </c>
      <c r="BG31" s="9">
        <v>3.4599832150759124</v>
      </c>
      <c r="BH31" s="9">
        <v>8.611859838274933</v>
      </c>
      <c r="BI31" s="9"/>
      <c r="BJ31" s="9">
        <v>6.8125119938591414</v>
      </c>
      <c r="BK31" s="9">
        <v>10.770226537216837</v>
      </c>
      <c r="BL31" s="9">
        <v>10.736055581044759</v>
      </c>
      <c r="BM31" s="9">
        <v>8.5442922374429227</v>
      </c>
      <c r="BN31" s="9">
        <v>6.7378410438908656</v>
      </c>
      <c r="BO31" s="9">
        <v>5.072848222666611</v>
      </c>
      <c r="BP31" s="9"/>
      <c r="BQ31" s="9">
        <v>8.1645569620253156</v>
      </c>
      <c r="BR31" s="9">
        <v>11.062725564470428</v>
      </c>
      <c r="BS31" s="9">
        <v>6.5763028745033898</v>
      </c>
      <c r="BT31" s="9">
        <v>5.2323645531085017</v>
      </c>
      <c r="BU31" s="9">
        <v>6.4059458502919835</v>
      </c>
      <c r="BV31" s="9">
        <v>12.584312359479398</v>
      </c>
      <c r="BW31" s="9"/>
      <c r="BX31" s="9">
        <v>10.15569289279772</v>
      </c>
      <c r="BY31" s="9">
        <v>6.607941913151155</v>
      </c>
      <c r="BZ31" s="9">
        <v>13.109153030030571</v>
      </c>
      <c r="CA31" s="9">
        <v>3.1293120441553324</v>
      </c>
      <c r="CB31" s="9">
        <v>4.4529361303907038</v>
      </c>
      <c r="CC31" s="9">
        <v>7.2479281767955825</v>
      </c>
      <c r="CD31" s="9"/>
      <c r="CE31" s="33">
        <f t="shared" si="0"/>
        <v>5.0244225233135715</v>
      </c>
      <c r="CF31" s="33">
        <f t="shared" si="7"/>
        <v>8.2523161950888504</v>
      </c>
      <c r="CG31" s="33">
        <f t="shared" si="8"/>
        <v>2.3724218069139145</v>
      </c>
      <c r="CH31" s="33">
        <f t="shared" si="9"/>
        <v>36.199229172843161</v>
      </c>
      <c r="CI31" s="33">
        <f t="shared" si="10"/>
        <v>25.244821692780722</v>
      </c>
      <c r="CJ31" s="34">
        <f t="shared" si="11"/>
        <v>68</v>
      </c>
      <c r="CK31" s="45">
        <f t="shared" si="6"/>
        <v>0.60930072856924322</v>
      </c>
    </row>
    <row r="32" spans="1:89" ht="14.4" x14ac:dyDescent="0.3">
      <c r="A32" s="52"/>
      <c r="B32" s="28" t="s">
        <v>204</v>
      </c>
      <c r="C32" s="9">
        <v>4.9255583126550864</v>
      </c>
      <c r="D32" s="9">
        <v>7.1243523316062181</v>
      </c>
      <c r="E32" s="9">
        <v>4.6551930201983982</v>
      </c>
      <c r="F32" s="9">
        <v>4.9522770657212982</v>
      </c>
      <c r="G32" s="9">
        <v>4.2507359804695914</v>
      </c>
      <c r="H32" s="9">
        <v>10.151636073423782</v>
      </c>
      <c r="I32" s="9">
        <v>5.1128110777573355</v>
      </c>
      <c r="J32" s="9">
        <v>3.6728023395836917</v>
      </c>
      <c r="K32" s="9"/>
      <c r="L32" s="9">
        <v>7.256863162374974</v>
      </c>
      <c r="M32" s="9">
        <v>8.9114832535885178</v>
      </c>
      <c r="N32" s="9">
        <v>3.866823151522639</v>
      </c>
      <c r="O32" s="9">
        <v>5.4489072652096864</v>
      </c>
      <c r="P32" s="9">
        <v>4.3628431194328305</v>
      </c>
      <c r="Q32" s="9">
        <v>10.464919695688922</v>
      </c>
      <c r="R32" s="9"/>
      <c r="S32" s="9">
        <v>11.899753041251259</v>
      </c>
      <c r="T32" s="9">
        <v>8.4874483635208087</v>
      </c>
      <c r="U32" s="9"/>
      <c r="V32" s="9">
        <v>12.886875876199721</v>
      </c>
      <c r="W32" s="9">
        <v>15.53265327584394</v>
      </c>
      <c r="X32" s="9">
        <v>5.6106519742883378</v>
      </c>
      <c r="Y32" s="9">
        <v>7.0074383164005782</v>
      </c>
      <c r="Z32" s="9">
        <v>3.8147897688849999</v>
      </c>
      <c r="AA32" s="9">
        <v>28.666829149402876</v>
      </c>
      <c r="AB32" s="9">
        <v>12.295420162288545</v>
      </c>
      <c r="AC32" s="9"/>
      <c r="AD32" s="9">
        <v>19.250914121948806</v>
      </c>
      <c r="AE32" s="9">
        <v>7.940633909106154</v>
      </c>
      <c r="AF32" s="9">
        <v>9.0062569009937441</v>
      </c>
      <c r="AG32" s="9">
        <v>6.2888828780091961</v>
      </c>
      <c r="AH32" s="9">
        <v>10.718089579012277</v>
      </c>
      <c r="AI32" s="9">
        <v>8.6094191056306641</v>
      </c>
      <c r="AJ32" s="9"/>
      <c r="AK32" s="9">
        <v>0.25147046287614017</v>
      </c>
      <c r="AL32" s="9">
        <v>11.539105677440968</v>
      </c>
      <c r="AM32" s="9">
        <v>2.498750624687656E-2</v>
      </c>
      <c r="AN32" s="9">
        <v>1.451338387745629</v>
      </c>
      <c r="AO32" s="9">
        <v>2.2170747849106549</v>
      </c>
      <c r="AP32" s="9"/>
      <c r="AQ32" s="9">
        <v>4.54639281659614</v>
      </c>
      <c r="AR32" s="9">
        <v>3.3348254252461951</v>
      </c>
      <c r="AS32" s="9">
        <v>0.55277475516866148</v>
      </c>
      <c r="AT32" s="9">
        <v>2.9669791784329229</v>
      </c>
      <c r="AU32" s="9">
        <v>4.7251430853187815</v>
      </c>
      <c r="AV32" s="9"/>
      <c r="AW32" s="9">
        <v>5.8234264679258958</v>
      </c>
      <c r="AX32" s="9">
        <v>2.9471882873033226</v>
      </c>
      <c r="AY32" s="9">
        <v>1.80293501048218</v>
      </c>
      <c r="AZ32" s="9">
        <v>7.3119269574557855</v>
      </c>
      <c r="BA32" s="9">
        <v>3.1030001083071586</v>
      </c>
      <c r="BB32" s="9">
        <v>6.2270292974902892</v>
      </c>
      <c r="BC32" s="9"/>
      <c r="BD32" s="9">
        <v>18.732861884831873</v>
      </c>
      <c r="BE32" s="9">
        <v>3.2014210178453406</v>
      </c>
      <c r="BF32" s="9">
        <v>10.295365157708025</v>
      </c>
      <c r="BG32" s="9">
        <v>7.2785534447241922</v>
      </c>
      <c r="BH32" s="9">
        <v>6.8059299191374656</v>
      </c>
      <c r="BI32" s="9"/>
      <c r="BJ32" s="9">
        <v>28.909998080982533</v>
      </c>
      <c r="BK32" s="9">
        <v>2.1294498381877021</v>
      </c>
      <c r="BL32" s="9">
        <v>4.1947958314216418</v>
      </c>
      <c r="BM32" s="9">
        <v>4.7050228310502247</v>
      </c>
      <c r="BN32" s="9">
        <v>7.8291814946619223</v>
      </c>
      <c r="BO32" s="9">
        <v>3.6199649022568661</v>
      </c>
      <c r="BP32" s="9"/>
      <c r="BQ32" s="9">
        <v>6.5611814345991553</v>
      </c>
      <c r="BR32" s="9">
        <v>0.96936797208220238</v>
      </c>
      <c r="BS32" s="9">
        <v>6.9689179714886667</v>
      </c>
      <c r="BT32" s="9">
        <v>1.8884079341673408</v>
      </c>
      <c r="BU32" s="9">
        <v>0.30673037220550936</v>
      </c>
      <c r="BV32" s="9">
        <v>1.2634978941701764</v>
      </c>
      <c r="BW32" s="9"/>
      <c r="BX32" s="9">
        <v>6.091038744948893</v>
      </c>
      <c r="BY32" s="9">
        <v>3.7880280302817102</v>
      </c>
      <c r="BZ32" s="9">
        <v>0.76604927171372061</v>
      </c>
      <c r="CA32" s="9">
        <v>4.0754977330967872</v>
      </c>
      <c r="CB32" s="9">
        <v>0.85003509319192072</v>
      </c>
      <c r="CC32" s="9">
        <v>7.2997237569060784</v>
      </c>
      <c r="CD32" s="9"/>
      <c r="CE32" s="33">
        <f t="shared" si="0"/>
        <v>5.5931062615876597</v>
      </c>
      <c r="CF32" s="33">
        <f t="shared" si="7"/>
        <v>6.625439427832684</v>
      </c>
      <c r="CG32" s="33">
        <f t="shared" si="8"/>
        <v>2.498750624687656E-2</v>
      </c>
      <c r="CH32" s="33">
        <f t="shared" si="9"/>
        <v>28.909998080982533</v>
      </c>
      <c r="CI32" s="33">
        <f t="shared" si="10"/>
        <v>31.282837653411086</v>
      </c>
      <c r="CJ32" s="34">
        <f t="shared" si="11"/>
        <v>68</v>
      </c>
      <c r="CK32" s="45">
        <f t="shared" si="6"/>
        <v>0.67826376152439538</v>
      </c>
    </row>
    <row r="33" spans="1:89" ht="14.4" x14ac:dyDescent="0.3">
      <c r="A33" s="52"/>
      <c r="B33" s="28" t="s">
        <v>205</v>
      </c>
      <c r="C33" s="9">
        <v>9.7270471464019863</v>
      </c>
      <c r="D33" s="9">
        <v>11.722797927461142</v>
      </c>
      <c r="E33" s="9">
        <v>3.985896976216087</v>
      </c>
      <c r="F33" s="9">
        <v>5.1813471502590671</v>
      </c>
      <c r="G33" s="9">
        <v>7.0438716162849131</v>
      </c>
      <c r="H33" s="9">
        <v>7.1827613727055057</v>
      </c>
      <c r="I33" s="9">
        <v>6.4103805558245375</v>
      </c>
      <c r="J33" s="9">
        <v>9.9002236366764134</v>
      </c>
      <c r="K33" s="9"/>
      <c r="L33" s="9">
        <v>12.974391714549194</v>
      </c>
      <c r="M33" s="9">
        <v>10.825358851674643</v>
      </c>
      <c r="N33" s="9">
        <v>4.249799246401877</v>
      </c>
      <c r="O33" s="9">
        <v>3.5341602677692445</v>
      </c>
      <c r="P33" s="9">
        <v>6.1170696237047801</v>
      </c>
      <c r="Q33" s="9">
        <v>10.600169061707524</v>
      </c>
      <c r="R33" s="9"/>
      <c r="S33" s="9">
        <v>10.40885392847343</v>
      </c>
      <c r="T33" s="9">
        <v>5.9930092151255163</v>
      </c>
      <c r="U33" s="9"/>
      <c r="V33" s="9">
        <v>9.0369891081634837</v>
      </c>
      <c r="W33" s="9">
        <v>11.357661163108636</v>
      </c>
      <c r="X33" s="9">
        <v>3.9898989898989914</v>
      </c>
      <c r="Y33" s="9">
        <v>5.660377358490563</v>
      </c>
      <c r="Z33" s="9">
        <v>4.5586538844027196</v>
      </c>
      <c r="AA33" s="9">
        <v>7.409212771143066</v>
      </c>
      <c r="AB33" s="9">
        <v>12.020354834273139</v>
      </c>
      <c r="AC33" s="9"/>
      <c r="AD33" s="9">
        <v>6.4136772408340734</v>
      </c>
      <c r="AE33" s="9">
        <v>2.9347643803454644</v>
      </c>
      <c r="AF33" s="9">
        <v>4.7810084652189904</v>
      </c>
      <c r="AG33" s="9">
        <v>3.0700568028130917</v>
      </c>
      <c r="AH33" s="9">
        <v>5.4375245249173147</v>
      </c>
      <c r="AI33" s="9">
        <v>8.3642846530976094</v>
      </c>
      <c r="AJ33" s="9"/>
      <c r="AK33" s="9">
        <v>1.6835734378995824</v>
      </c>
      <c r="AL33" s="9">
        <v>14.771395076201641</v>
      </c>
      <c r="AM33" s="9">
        <v>19.552723638180911</v>
      </c>
      <c r="AN33" s="9">
        <v>2.2621073804734642</v>
      </c>
      <c r="AO33" s="9">
        <v>5.4434149569821315</v>
      </c>
      <c r="AP33" s="9"/>
      <c r="AQ33" s="9">
        <v>5.7075033543193294</v>
      </c>
      <c r="AR33" s="9">
        <v>15.219337511190689</v>
      </c>
      <c r="AS33" s="9">
        <v>1.6539717083786725</v>
      </c>
      <c r="AT33" s="9">
        <v>5.2035091682668773</v>
      </c>
      <c r="AU33" s="9">
        <v>16.291760947690669</v>
      </c>
      <c r="AV33" s="9"/>
      <c r="AW33" s="9">
        <v>12.075312292559289</v>
      </c>
      <c r="AX33" s="9">
        <v>3.7315206540856591</v>
      </c>
      <c r="AY33" s="9">
        <v>3.8050314465408803</v>
      </c>
      <c r="AZ33" s="9">
        <v>3.2339739901024278</v>
      </c>
      <c r="BA33" s="9">
        <v>5.6373876313224294</v>
      </c>
      <c r="BB33" s="9">
        <v>14.5752388953061</v>
      </c>
      <c r="BC33" s="9"/>
      <c r="BD33" s="9">
        <v>17.614374368595755</v>
      </c>
      <c r="BE33" s="9">
        <v>4.7711500330469274</v>
      </c>
      <c r="BF33" s="9">
        <v>5.7877689519549618</v>
      </c>
      <c r="BG33" s="9">
        <v>2.3689631494621191</v>
      </c>
      <c r="BH33" s="9">
        <v>13.625336927223715</v>
      </c>
      <c r="BI33" s="9"/>
      <c r="BJ33" s="9">
        <v>7.6520821339474132</v>
      </c>
      <c r="BK33" s="9">
        <v>3.9579288025889978</v>
      </c>
      <c r="BL33" s="9">
        <v>5.9611981385593511</v>
      </c>
      <c r="BM33" s="9">
        <v>3.9086757990867582</v>
      </c>
      <c r="BN33" s="9">
        <v>9.8220640569395012</v>
      </c>
      <c r="BO33" s="9">
        <v>4.4688405501367177</v>
      </c>
      <c r="BP33" s="9"/>
      <c r="BQ33" s="9">
        <v>8.375527426160339</v>
      </c>
      <c r="BR33" s="9">
        <v>1.7448623497479641</v>
      </c>
      <c r="BS33" s="9">
        <v>7.146529562982006</v>
      </c>
      <c r="BT33" s="9">
        <v>3.5913047614517435</v>
      </c>
      <c r="BU33" s="9">
        <v>1.2387188108299418</v>
      </c>
      <c r="BV33" s="9">
        <v>2.2229962950061748</v>
      </c>
      <c r="BW33" s="9"/>
      <c r="BX33" s="9">
        <v>11.249108628476346</v>
      </c>
      <c r="BY33" s="9">
        <v>4.3283708102327418</v>
      </c>
      <c r="BZ33" s="9">
        <v>2.8663909368818548</v>
      </c>
      <c r="CA33" s="9">
        <v>2.8730534200670217</v>
      </c>
      <c r="CB33" s="9">
        <v>6.0282305232784834</v>
      </c>
      <c r="CC33" s="9">
        <v>4.9792817679557997</v>
      </c>
      <c r="CD33" s="9"/>
      <c r="CE33" s="33">
        <f t="shared" si="0"/>
        <v>4.2238263733258874</v>
      </c>
      <c r="CF33" s="33">
        <f t="shared" si="7"/>
        <v>7.0341488641478849</v>
      </c>
      <c r="CG33" s="33">
        <f t="shared" si="8"/>
        <v>1.2387188108299418</v>
      </c>
      <c r="CH33" s="33">
        <f t="shared" si="9"/>
        <v>19.552723638180911</v>
      </c>
      <c r="CI33" s="33">
        <f t="shared" si="10"/>
        <v>17.840709232003316</v>
      </c>
      <c r="CJ33" s="34">
        <f t="shared" si="11"/>
        <v>68</v>
      </c>
      <c r="CK33" s="45">
        <f t="shared" si="6"/>
        <v>0.51221418474977076</v>
      </c>
    </row>
    <row r="34" spans="1:89" ht="14.4" x14ac:dyDescent="0.3">
      <c r="A34" s="52"/>
      <c r="B34" s="28" t="s">
        <v>206</v>
      </c>
      <c r="C34" s="9">
        <v>0.98635235732009929</v>
      </c>
      <c r="D34" s="9">
        <v>0.48575129533678751</v>
      </c>
      <c r="E34" s="9">
        <v>0.68722361658898046</v>
      </c>
      <c r="F34" s="9">
        <v>0.5072266157622034</v>
      </c>
      <c r="G34" s="9">
        <v>0.51698140303008544</v>
      </c>
      <c r="H34" s="9">
        <v>1.0215482841181165</v>
      </c>
      <c r="I34" s="9">
        <v>0.41638423549917691</v>
      </c>
      <c r="J34" s="9">
        <v>1.5052468604851195</v>
      </c>
      <c r="K34" s="9"/>
      <c r="L34" s="9">
        <v>0.76612045115982119</v>
      </c>
      <c r="M34" s="9">
        <v>0.37380382775119619</v>
      </c>
      <c r="N34" s="9">
        <v>0.43856939897461245</v>
      </c>
      <c r="O34" s="9">
        <v>1.2896239417208113</v>
      </c>
      <c r="P34" s="9">
        <v>1.1497909471005272</v>
      </c>
      <c r="Q34" s="9">
        <v>0.99746407438715123</v>
      </c>
      <c r="R34" s="9"/>
      <c r="S34" s="9">
        <v>0.9969816152931491</v>
      </c>
      <c r="T34" s="9">
        <v>1.9375595805529076</v>
      </c>
      <c r="U34" s="9"/>
      <c r="V34" s="9">
        <v>0.59311981020166071</v>
      </c>
      <c r="W34" s="9">
        <v>1.2304132926701019</v>
      </c>
      <c r="X34" s="9">
        <v>0.31221303948576673</v>
      </c>
      <c r="Y34" s="9">
        <v>1.4468432510885338</v>
      </c>
      <c r="Z34" s="9">
        <v>0.47734595648196032</v>
      </c>
      <c r="AA34" s="9">
        <v>2.2958810626370951</v>
      </c>
      <c r="AB34" s="9">
        <v>0.2613120616146335</v>
      </c>
      <c r="AC34" s="9"/>
      <c r="AD34" s="9">
        <v>0.53364957011562408</v>
      </c>
      <c r="AE34" s="9">
        <v>0.36055676672815695</v>
      </c>
      <c r="AF34" s="9">
        <v>2.3997055576002944</v>
      </c>
      <c r="AG34" s="9">
        <v>0.32458750338111986</v>
      </c>
      <c r="AH34" s="9">
        <v>1.3229441112169964</v>
      </c>
      <c r="AI34" s="9">
        <v>0.2005645520725004</v>
      </c>
      <c r="AJ34" s="9"/>
      <c r="AK34" s="9">
        <v>4.6074503452391102</v>
      </c>
      <c r="AL34" s="9">
        <v>0.55267124434768045</v>
      </c>
      <c r="AM34" s="9">
        <v>6.9340329835082448</v>
      </c>
      <c r="AN34" s="9">
        <v>2.8995822373510749</v>
      </c>
      <c r="AO34" s="9">
        <v>20.069490403706155</v>
      </c>
      <c r="AP34" s="9"/>
      <c r="AQ34" s="9">
        <v>1.0217772731964083</v>
      </c>
      <c r="AR34" s="9">
        <v>5.5505819158460161</v>
      </c>
      <c r="AS34" s="9">
        <v>1.7889009793253536</v>
      </c>
      <c r="AT34" s="9">
        <v>2.477502918031552</v>
      </c>
      <c r="AU34" s="9">
        <v>1.0382004525489152</v>
      </c>
      <c r="AV34" s="9"/>
      <c r="AW34" s="9">
        <v>0.78450304749260757</v>
      </c>
      <c r="AX34" s="9">
        <v>0.79383942577363686</v>
      </c>
      <c r="AY34" s="9">
        <v>2.4318658280922429</v>
      </c>
      <c r="AZ34" s="9">
        <v>2.4015038170867382</v>
      </c>
      <c r="BA34" s="9">
        <v>2.9838622332936207</v>
      </c>
      <c r="BB34" s="9">
        <v>1.5646329938044734</v>
      </c>
      <c r="BC34" s="9"/>
      <c r="BD34" s="9">
        <v>0.75768509164381592</v>
      </c>
      <c r="BE34" s="9">
        <v>0.66506939854593528</v>
      </c>
      <c r="BF34" s="9">
        <v>1.8971234672630524</v>
      </c>
      <c r="BG34" s="9">
        <v>2.3880369268329895</v>
      </c>
      <c r="BH34" s="9">
        <v>1.23989218328841</v>
      </c>
      <c r="BI34" s="9"/>
      <c r="BJ34" s="9">
        <v>0.30224525043177891</v>
      </c>
      <c r="BK34" s="9">
        <v>0.93203883495145623</v>
      </c>
      <c r="BL34" s="9">
        <v>1.0093727469358327</v>
      </c>
      <c r="BM34" s="9">
        <v>1.8447488584474885</v>
      </c>
      <c r="BN34" s="9">
        <v>3.0842230130486366</v>
      </c>
      <c r="BO34" s="9">
        <v>1.2488266742847813</v>
      </c>
      <c r="BP34" s="9"/>
      <c r="BQ34" s="9">
        <v>0.72784810126582278</v>
      </c>
      <c r="BR34" s="9">
        <v>0.96041996003221297</v>
      </c>
      <c r="BS34" s="9">
        <v>2.6548258939004441</v>
      </c>
      <c r="BT34" s="9">
        <v>1.2843076630357226</v>
      </c>
      <c r="BU34" s="9">
        <v>2.0173420633516188</v>
      </c>
      <c r="BV34" s="9">
        <v>0.9373317711137148</v>
      </c>
      <c r="BW34" s="9"/>
      <c r="BX34" s="9">
        <v>2.5968623722367483</v>
      </c>
      <c r="BY34" s="9">
        <v>0.96529986210001972</v>
      </c>
      <c r="BZ34" s="9">
        <v>2.3520949469519867</v>
      </c>
      <c r="CA34" s="9">
        <v>2.8779814705302584</v>
      </c>
      <c r="CB34" s="9">
        <v>2.2381657958356076</v>
      </c>
      <c r="CC34" s="9">
        <v>0.79419889502762431</v>
      </c>
      <c r="CD34" s="9"/>
      <c r="CE34" s="33">
        <f t="shared" si="0"/>
        <v>2.5462623851284336</v>
      </c>
      <c r="CF34" s="33">
        <f t="shared" si="7"/>
        <v>1.7575309467658089</v>
      </c>
      <c r="CG34" s="33">
        <f t="shared" si="8"/>
        <v>0.2005645520725004</v>
      </c>
      <c r="CH34" s="33">
        <f t="shared" si="9"/>
        <v>20.069490403706155</v>
      </c>
      <c r="CI34" s="33">
        <f t="shared" si="10"/>
        <v>6.4834521339199398</v>
      </c>
      <c r="CJ34" s="34">
        <f t="shared" si="11"/>
        <v>68</v>
      </c>
      <c r="CK34" s="45">
        <f t="shared" si="6"/>
        <v>0.30877966954181429</v>
      </c>
    </row>
    <row r="35" spans="1:89" ht="14.4" x14ac:dyDescent="0.3">
      <c r="A35" s="52"/>
      <c r="B35" s="28" t="s">
        <v>207</v>
      </c>
      <c r="C35" s="9">
        <v>0.5831265508684863</v>
      </c>
      <c r="D35" s="9">
        <v>0.17810880829015543</v>
      </c>
      <c r="E35" s="9">
        <v>0.78881319469343858</v>
      </c>
      <c r="F35" s="9">
        <v>0.67630215434960461</v>
      </c>
      <c r="G35" s="9">
        <v>0.20822862066489553</v>
      </c>
      <c r="H35" s="9">
        <v>0.38308060654429371</v>
      </c>
      <c r="I35" s="9">
        <v>0.70688486491720737</v>
      </c>
      <c r="J35" s="9">
        <v>0.75692413555823157</v>
      </c>
      <c r="K35" s="9"/>
      <c r="L35" s="9">
        <v>0.37596651769880118</v>
      </c>
      <c r="M35" s="9">
        <v>0</v>
      </c>
      <c r="N35" s="9">
        <v>0.19766508122799431</v>
      </c>
      <c r="O35" s="9">
        <v>0.46761173459342387</v>
      </c>
      <c r="P35" s="9">
        <v>0.34084711870568984</v>
      </c>
      <c r="Q35" s="9">
        <v>0</v>
      </c>
      <c r="R35" s="9"/>
      <c r="S35" s="9">
        <v>5.4879721942742155E-2</v>
      </c>
      <c r="T35" s="9">
        <v>1.1304416904988879</v>
      </c>
      <c r="U35" s="9"/>
      <c r="V35" s="9">
        <v>3.2351989647363313E-2</v>
      </c>
      <c r="W35" s="9">
        <v>0</v>
      </c>
      <c r="X35" s="9">
        <v>0.30762167125803491</v>
      </c>
      <c r="Y35" s="9">
        <v>3.17489114658926E-2</v>
      </c>
      <c r="Z35" s="9">
        <v>0.22276144635824816</v>
      </c>
      <c r="AA35" s="9">
        <v>0.131611016329515</v>
      </c>
      <c r="AB35" s="9">
        <v>8.25195984046211E-2</v>
      </c>
      <c r="AC35" s="9"/>
      <c r="AD35" s="9">
        <v>0</v>
      </c>
      <c r="AE35" s="9">
        <v>0.14254569847392251</v>
      </c>
      <c r="AF35" s="9">
        <v>0.19138755980861244</v>
      </c>
      <c r="AG35" s="9">
        <v>0.37192318095753313</v>
      </c>
      <c r="AH35" s="9">
        <v>0.24665059700655867</v>
      </c>
      <c r="AI35" s="9">
        <v>0.10399643440796316</v>
      </c>
      <c r="AJ35" s="9"/>
      <c r="AK35" s="9">
        <v>0.36228795499104938</v>
      </c>
      <c r="AL35" s="9">
        <v>0.45218556355719308</v>
      </c>
      <c r="AM35" s="9">
        <v>2.0739630184907547</v>
      </c>
      <c r="AN35" s="9">
        <v>0.62509670431688069</v>
      </c>
      <c r="AO35" s="9">
        <v>0.54599602911978828</v>
      </c>
      <c r="AP35" s="9"/>
      <c r="AQ35" s="9">
        <v>0.335431933120033</v>
      </c>
      <c r="AR35" s="9">
        <v>0.47000895255147718</v>
      </c>
      <c r="AS35" s="9">
        <v>4.8226332970620245</v>
      </c>
      <c r="AT35" s="9">
        <v>0.19579050416054822</v>
      </c>
      <c r="AU35" s="9">
        <v>0.5989617995474511</v>
      </c>
      <c r="AV35" s="9"/>
      <c r="AW35" s="9">
        <v>0.85088407458813586</v>
      </c>
      <c r="AX35" s="9">
        <v>1.3167276702951942</v>
      </c>
      <c r="AY35" s="9">
        <v>2.1750524109014675</v>
      </c>
      <c r="AZ35" s="9">
        <v>0.26086622933210574</v>
      </c>
      <c r="BA35" s="9">
        <v>0.35199826708545434</v>
      </c>
      <c r="BB35" s="9">
        <v>0.47254016591410269</v>
      </c>
      <c r="BC35" s="9"/>
      <c r="BD35" s="9">
        <v>0.54841968538028574</v>
      </c>
      <c r="BE35" s="9">
        <v>1.1566424322538005</v>
      </c>
      <c r="BF35" s="9">
        <v>0.82902753142592744</v>
      </c>
      <c r="BG35" s="9">
        <v>0.24032959487296862</v>
      </c>
      <c r="BH35" s="9">
        <v>0.30997304582210244</v>
      </c>
      <c r="BI35" s="9"/>
      <c r="BJ35" s="9">
        <v>0.38380349261178276</v>
      </c>
      <c r="BK35" s="9">
        <v>1.5954692556634305</v>
      </c>
      <c r="BL35" s="9">
        <v>1.1339057481811627</v>
      </c>
      <c r="BM35" s="9">
        <v>0.34703196347031962</v>
      </c>
      <c r="BN35" s="9">
        <v>0.77105575326215903</v>
      </c>
      <c r="BO35" s="9">
        <v>1.5753173080847245</v>
      </c>
      <c r="BP35" s="9"/>
      <c r="BQ35" s="9">
        <v>1.149789029535865</v>
      </c>
      <c r="BR35" s="9">
        <v>1.4913353416649271</v>
      </c>
      <c r="BS35" s="9">
        <v>1.3881748071979434</v>
      </c>
      <c r="BT35" s="9">
        <v>0.21880797222090093</v>
      </c>
      <c r="BU35" s="9">
        <v>0.11207455907508995</v>
      </c>
      <c r="BV35" s="9">
        <v>0.97533170778048706</v>
      </c>
      <c r="BW35" s="9"/>
      <c r="BX35" s="9">
        <v>0.54670786783931546</v>
      </c>
      <c r="BY35" s="9">
        <v>1.4746855036163566</v>
      </c>
      <c r="BZ35" s="9">
        <v>1.5069232152490559</v>
      </c>
      <c r="CA35" s="9">
        <v>0.11827321111768184</v>
      </c>
      <c r="CB35" s="9">
        <v>0.11697730640255791</v>
      </c>
      <c r="CC35" s="9">
        <v>1.8957182320441985</v>
      </c>
      <c r="CD35" s="9"/>
      <c r="CE35" s="33">
        <f t="shared" si="0"/>
        <v>0.73999776492970748</v>
      </c>
      <c r="CF35" s="33">
        <f t="shared" si="7"/>
        <v>0.65456173594821809</v>
      </c>
      <c r="CG35" s="33">
        <f t="shared" si="8"/>
        <v>0</v>
      </c>
      <c r="CH35" s="33">
        <f t="shared" si="9"/>
        <v>4.8226332970620245</v>
      </c>
      <c r="CI35" s="33">
        <f t="shared" si="10"/>
        <v>0.54759669210096262</v>
      </c>
      <c r="CJ35" s="34">
        <f t="shared" si="11"/>
        <v>68</v>
      </c>
      <c r="CK35" s="45">
        <f t="shared" si="6"/>
        <v>8.9737910221358005E-2</v>
      </c>
    </row>
    <row r="36" spans="1:89" ht="14.4" x14ac:dyDescent="0.3">
      <c r="A36" s="52"/>
      <c r="B36" s="28" t="s">
        <v>214</v>
      </c>
      <c r="C36" s="9">
        <v>0.59553349875930528</v>
      </c>
      <c r="D36" s="9">
        <v>0.14572538860103626</v>
      </c>
      <c r="E36" s="9">
        <v>0.11354129317557068</v>
      </c>
      <c r="F36" s="9">
        <v>0.11453504226888464</v>
      </c>
      <c r="G36" s="9">
        <v>1.0052416170029439</v>
      </c>
      <c r="H36" s="9">
        <v>0.31923383878691142</v>
      </c>
      <c r="I36" s="9">
        <v>0.51321777863852036</v>
      </c>
      <c r="J36" s="9">
        <v>0.16342680199552728</v>
      </c>
      <c r="K36" s="9"/>
      <c r="L36" s="9">
        <v>0.54621550684542808</v>
      </c>
      <c r="M36" s="9">
        <v>0.74760765550239239</v>
      </c>
      <c r="N36" s="9">
        <v>7.4124405460497866E-2</v>
      </c>
      <c r="O36" s="9">
        <v>0.17227800748178779</v>
      </c>
      <c r="P36" s="9">
        <v>6.3624795491728781E-2</v>
      </c>
      <c r="Q36" s="9">
        <v>0.74387151310228239</v>
      </c>
      <c r="R36" s="9"/>
      <c r="S36" s="9">
        <v>0.91008872221714088</v>
      </c>
      <c r="T36" s="9">
        <v>0.34397839211947884</v>
      </c>
      <c r="U36" s="9"/>
      <c r="V36" s="9">
        <v>0.51763183435781301</v>
      </c>
      <c r="W36" s="9">
        <v>3.0392259964244399</v>
      </c>
      <c r="X36" s="9">
        <v>0.15151515151515152</v>
      </c>
      <c r="Y36" s="9">
        <v>1.2563497822931784</v>
      </c>
      <c r="Z36" s="9">
        <v>0.19491626556346711</v>
      </c>
      <c r="AA36" s="9">
        <v>2.3787472581038265</v>
      </c>
      <c r="AB36" s="9">
        <v>0.4401045248246459</v>
      </c>
      <c r="AC36" s="9"/>
      <c r="AD36" s="9">
        <v>1.1858879335902759</v>
      </c>
      <c r="AE36" s="9">
        <v>0.82173402649672977</v>
      </c>
      <c r="AF36" s="9">
        <v>0.11409642988590357</v>
      </c>
      <c r="AG36" s="9">
        <v>0.29077630511225316</v>
      </c>
      <c r="AH36" s="9">
        <v>0.43163854476147767</v>
      </c>
      <c r="AI36" s="9">
        <v>0.1114247511513891</v>
      </c>
      <c r="AJ36" s="9"/>
      <c r="AK36" s="9">
        <v>0.1363907595260421</v>
      </c>
      <c r="AL36" s="9">
        <v>0.43543795009211189</v>
      </c>
      <c r="AM36" s="9">
        <v>1.3368315842078962</v>
      </c>
      <c r="AN36" s="9">
        <v>9.2836144205477329E-3</v>
      </c>
      <c r="AO36" s="9">
        <v>1.0258107213765717</v>
      </c>
      <c r="AP36" s="9"/>
      <c r="AQ36" s="9">
        <v>0.19093817731448035</v>
      </c>
      <c r="AR36" s="9">
        <v>0.89525514771709946</v>
      </c>
      <c r="AS36" s="9">
        <v>0.15669205658324264</v>
      </c>
      <c r="AT36" s="9">
        <v>0.1091908580895365</v>
      </c>
      <c r="AU36" s="9">
        <v>0.62558232397178226</v>
      </c>
      <c r="AV36" s="9"/>
      <c r="AW36" s="9">
        <v>0.44656327318809969</v>
      </c>
      <c r="AX36" s="9">
        <v>0</v>
      </c>
      <c r="AY36" s="9">
        <v>9.9580712788259959E-2</v>
      </c>
      <c r="AZ36" s="9">
        <v>0.12659684658763953</v>
      </c>
      <c r="BA36" s="9">
        <v>0.30326004548900681</v>
      </c>
      <c r="BB36" s="9">
        <v>0.89257586894886076</v>
      </c>
      <c r="BC36" s="9"/>
      <c r="BD36" s="9">
        <v>0.77933323711935343</v>
      </c>
      <c r="BE36" s="9">
        <v>4.1308658294778589E-2</v>
      </c>
      <c r="BF36" s="9">
        <v>0.30076347651731317</v>
      </c>
      <c r="BG36" s="9">
        <v>0.11444266422522317</v>
      </c>
      <c r="BH36" s="9">
        <v>0.61994609164420489</v>
      </c>
      <c r="BI36" s="9"/>
      <c r="BJ36" s="9">
        <v>0.27825753214354249</v>
      </c>
      <c r="BK36" s="9">
        <v>3.236245954692557E-2</v>
      </c>
      <c r="BL36" s="9">
        <v>7.5375237595857639E-2</v>
      </c>
      <c r="BM36" s="9">
        <v>0.50045662100456623</v>
      </c>
      <c r="BN36" s="9">
        <v>0.93712930011862405</v>
      </c>
      <c r="BO36" s="9">
        <v>0.13875851936497571</v>
      </c>
      <c r="BP36" s="9"/>
      <c r="BQ36" s="9">
        <v>0.29535864978902954</v>
      </c>
      <c r="BR36" s="9">
        <v>6.5618755033256773E-2</v>
      </c>
      <c r="BS36" s="9">
        <v>0.12619770974526759</v>
      </c>
      <c r="BT36" s="9">
        <v>0</v>
      </c>
      <c r="BU36" s="9">
        <v>0.25954108417389254</v>
      </c>
      <c r="BV36" s="9">
        <v>7.2833211944646759E-2</v>
      </c>
      <c r="BW36" s="9"/>
      <c r="BX36" s="9">
        <v>0.60019015925837893</v>
      </c>
      <c r="BY36" s="9">
        <v>0.26735710466327078</v>
      </c>
      <c r="BZ36" s="9">
        <v>1.7982377270275129E-2</v>
      </c>
      <c r="CA36" s="9">
        <v>0.15276956436033906</v>
      </c>
      <c r="CB36" s="9">
        <v>0.78764719644388992</v>
      </c>
      <c r="CC36" s="9">
        <v>0.25552486187845302</v>
      </c>
      <c r="CD36" s="9"/>
      <c r="CE36" s="33">
        <f t="shared" si="0"/>
        <v>0.52168177438631491</v>
      </c>
      <c r="CF36" s="33">
        <f t="shared" si="7"/>
        <v>0.45610937461716505</v>
      </c>
      <c r="CG36" s="33">
        <f t="shared" si="8"/>
        <v>0</v>
      </c>
      <c r="CH36" s="33">
        <f t="shared" si="9"/>
        <v>3.0392259964244399</v>
      </c>
      <c r="CI36" s="33">
        <f t="shared" si="10"/>
        <v>0.27215187372685401</v>
      </c>
      <c r="CJ36" s="34">
        <f t="shared" si="11"/>
        <v>68</v>
      </c>
      <c r="CK36" s="45">
        <f t="shared" si="6"/>
        <v>6.326320761042406E-2</v>
      </c>
    </row>
    <row r="37" spans="1:89" ht="14.4" x14ac:dyDescent="0.3">
      <c r="A37" s="52"/>
      <c r="B37" s="28" t="s">
        <v>217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/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/>
      <c r="S37" s="9">
        <v>0</v>
      </c>
      <c r="T37" s="9">
        <v>6.6730219256434686E-2</v>
      </c>
      <c r="U37" s="9"/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/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9">
        <v>0</v>
      </c>
      <c r="AJ37" s="9"/>
      <c r="AK37" s="9">
        <v>0</v>
      </c>
      <c r="AL37" s="9">
        <v>0</v>
      </c>
      <c r="AM37" s="9">
        <v>0</v>
      </c>
      <c r="AN37" s="9">
        <v>0</v>
      </c>
      <c r="AO37" s="9">
        <v>0</v>
      </c>
      <c r="AP37" s="9"/>
      <c r="AQ37" s="9">
        <v>0</v>
      </c>
      <c r="AR37" s="9">
        <v>0</v>
      </c>
      <c r="AS37" s="9">
        <v>0.22198041349292708</v>
      </c>
      <c r="AT37" s="9">
        <v>4.8947626040137054E-2</v>
      </c>
      <c r="AU37" s="9">
        <v>0</v>
      </c>
      <c r="AV37" s="9"/>
      <c r="AW37" s="9">
        <v>0</v>
      </c>
      <c r="AX37" s="9">
        <v>0.17112706184341875</v>
      </c>
      <c r="AY37" s="9">
        <v>0.26729559748427673</v>
      </c>
      <c r="AZ37" s="9">
        <v>0</v>
      </c>
      <c r="BA37" s="9">
        <v>0</v>
      </c>
      <c r="BB37" s="9">
        <v>0</v>
      </c>
      <c r="BC37" s="9"/>
      <c r="BD37" s="9">
        <v>0</v>
      </c>
      <c r="BE37" s="9">
        <v>1.6523463317911435E-2</v>
      </c>
      <c r="BF37" s="9">
        <v>6.1695072106115523E-2</v>
      </c>
      <c r="BG37" s="9">
        <v>0</v>
      </c>
      <c r="BH37" s="9">
        <v>0</v>
      </c>
      <c r="BI37" s="9"/>
      <c r="BJ37" s="9">
        <v>0</v>
      </c>
      <c r="BK37" s="9">
        <v>0.45307443365695793</v>
      </c>
      <c r="BL37" s="9">
        <v>0.12453300124533001</v>
      </c>
      <c r="BM37" s="9">
        <v>2.5570776255707764E-2</v>
      </c>
      <c r="BN37" s="9">
        <v>0</v>
      </c>
      <c r="BO37" s="9">
        <v>0.16732644982247072</v>
      </c>
      <c r="BP37" s="9"/>
      <c r="BQ37" s="9">
        <v>0</v>
      </c>
      <c r="BR37" s="9">
        <v>0.58758612461598103</v>
      </c>
      <c r="BS37" s="9">
        <v>0.17761159149333958</v>
      </c>
      <c r="BT37" s="9">
        <v>0</v>
      </c>
      <c r="BU37" s="9">
        <v>0</v>
      </c>
      <c r="BV37" s="9">
        <v>0.64283226194623</v>
      </c>
      <c r="BW37" s="9"/>
      <c r="BX37" s="9">
        <v>0</v>
      </c>
      <c r="BY37" s="9">
        <v>0.40525708496327362</v>
      </c>
      <c r="BZ37" s="9">
        <v>3.9453335730983641</v>
      </c>
      <c r="CA37" s="9">
        <v>0</v>
      </c>
      <c r="CB37" s="9">
        <v>0</v>
      </c>
      <c r="CC37" s="9">
        <v>0.23825966850828728</v>
      </c>
      <c r="CD37" s="9"/>
      <c r="CE37" s="33">
        <f t="shared" si="0"/>
        <v>0.48708014450653736</v>
      </c>
      <c r="CF37" s="33">
        <f t="shared" si="7"/>
        <v>0.11208359439922298</v>
      </c>
      <c r="CG37" s="33">
        <f t="shared" si="8"/>
        <v>0</v>
      </c>
      <c r="CH37" s="33">
        <f t="shared" si="9"/>
        <v>3.9453335730983641</v>
      </c>
      <c r="CI37" s="33">
        <f t="shared" si="10"/>
        <v>0.23724706717250929</v>
      </c>
      <c r="CJ37" s="34">
        <f t="shared" si="11"/>
        <v>68</v>
      </c>
      <c r="CK37" s="45">
        <f t="shared" si="6"/>
        <v>5.9067143645340214E-2</v>
      </c>
    </row>
    <row r="38" spans="1:89" ht="14.4" x14ac:dyDescent="0.3">
      <c r="A38" s="52"/>
      <c r="B38" s="28" t="s">
        <v>219</v>
      </c>
      <c r="C38" s="9">
        <v>0</v>
      </c>
      <c r="D38" s="9">
        <v>0</v>
      </c>
      <c r="E38" s="9">
        <v>0</v>
      </c>
      <c r="F38" s="9">
        <v>0</v>
      </c>
      <c r="G38" s="9">
        <v>1.4360594528613485E-2</v>
      </c>
      <c r="H38" s="9">
        <v>0.15961691939345571</v>
      </c>
      <c r="I38" s="9">
        <v>0</v>
      </c>
      <c r="J38" s="9">
        <v>0</v>
      </c>
      <c r="K38" s="9"/>
      <c r="L38" s="9">
        <v>0</v>
      </c>
      <c r="M38" s="9">
        <v>0</v>
      </c>
      <c r="N38" s="9">
        <v>0</v>
      </c>
      <c r="O38" s="9">
        <v>0</v>
      </c>
      <c r="P38" s="9">
        <v>1.8178512997636793E-2</v>
      </c>
      <c r="Q38" s="9">
        <v>0</v>
      </c>
      <c r="R38" s="9"/>
      <c r="S38" s="9">
        <v>3.6586481295161441E-2</v>
      </c>
      <c r="T38" s="9">
        <v>3.6542739116619004E-2</v>
      </c>
      <c r="U38" s="9"/>
      <c r="V38" s="9">
        <v>0</v>
      </c>
      <c r="W38" s="9">
        <v>7.361447050163003E-2</v>
      </c>
      <c r="X38" s="9">
        <v>1.3774104683195593E-2</v>
      </c>
      <c r="Y38" s="9">
        <v>1.8142235123367198E-2</v>
      </c>
      <c r="Z38" s="9">
        <v>6.3646127530928034E-2</v>
      </c>
      <c r="AA38" s="9">
        <v>1.4623446258834999E-2</v>
      </c>
      <c r="AB38" s="9">
        <v>0.15128593040847202</v>
      </c>
      <c r="AC38" s="9"/>
      <c r="AD38" s="9">
        <v>8.8941595019270681E-2</v>
      </c>
      <c r="AE38" s="9">
        <v>0.33540164346805301</v>
      </c>
      <c r="AF38" s="9">
        <v>0</v>
      </c>
      <c r="AG38" s="9">
        <v>0.71679740329997299</v>
      </c>
      <c r="AH38" s="9">
        <v>2.2422781546050787E-2</v>
      </c>
      <c r="AI38" s="9">
        <v>3.2387461001337101</v>
      </c>
      <c r="AJ38" s="9"/>
      <c r="AK38" s="9">
        <v>0.16196402693717502</v>
      </c>
      <c r="AL38" s="9">
        <v>0</v>
      </c>
      <c r="AM38" s="9">
        <v>0</v>
      </c>
      <c r="AN38" s="9">
        <v>0</v>
      </c>
      <c r="AO38" s="9">
        <v>0</v>
      </c>
      <c r="AP38" s="9"/>
      <c r="AQ38" s="9">
        <v>3.612343895138817E-2</v>
      </c>
      <c r="AR38" s="9">
        <v>0</v>
      </c>
      <c r="AS38" s="9">
        <v>0</v>
      </c>
      <c r="AT38" s="9">
        <v>1.8826010015437329E-2</v>
      </c>
      <c r="AU38" s="9">
        <v>0</v>
      </c>
      <c r="AV38" s="9"/>
      <c r="AW38" s="9">
        <v>3.0173194134331061E-2</v>
      </c>
      <c r="AX38" s="9">
        <v>0</v>
      </c>
      <c r="AY38" s="9">
        <v>3.1446540880503145E-2</v>
      </c>
      <c r="AZ38" s="9">
        <v>1.1508804235239959E-2</v>
      </c>
      <c r="BA38" s="9">
        <v>2.7076789775804182E-2</v>
      </c>
      <c r="BB38" s="9">
        <v>0</v>
      </c>
      <c r="BC38" s="9"/>
      <c r="BD38" s="9">
        <v>0</v>
      </c>
      <c r="BE38" s="9">
        <v>0</v>
      </c>
      <c r="BF38" s="9">
        <v>1.5423768026528881E-2</v>
      </c>
      <c r="BG38" s="9">
        <v>0</v>
      </c>
      <c r="BH38" s="9">
        <v>0</v>
      </c>
      <c r="BI38" s="9"/>
      <c r="BJ38" s="9">
        <v>2.3987718288236422E-2</v>
      </c>
      <c r="BK38" s="9">
        <v>9.7087378640776691E-3</v>
      </c>
      <c r="BL38" s="9">
        <v>0</v>
      </c>
      <c r="BM38" s="9">
        <v>0</v>
      </c>
      <c r="BN38" s="9">
        <v>7.1174377224199295E-2</v>
      </c>
      <c r="BO38" s="9">
        <v>8.1622658449985713E-3</v>
      </c>
      <c r="BP38" s="9"/>
      <c r="BQ38" s="9">
        <v>0</v>
      </c>
      <c r="BR38" s="9">
        <v>0</v>
      </c>
      <c r="BS38" s="9">
        <v>0</v>
      </c>
      <c r="BT38" s="9">
        <v>0</v>
      </c>
      <c r="BU38" s="9">
        <v>4.1290627027664721E-2</v>
      </c>
      <c r="BV38" s="9">
        <v>6.3333227777953704E-3</v>
      </c>
      <c r="BW38" s="9"/>
      <c r="BX38" s="9">
        <v>1.7827430473021155E-2</v>
      </c>
      <c r="BY38" s="9">
        <v>0</v>
      </c>
      <c r="BZ38" s="9">
        <v>0</v>
      </c>
      <c r="CA38" s="9">
        <v>3.9424403705893951E-2</v>
      </c>
      <c r="CB38" s="9">
        <v>0.10917881930905404</v>
      </c>
      <c r="CC38" s="9">
        <v>0</v>
      </c>
      <c r="CD38" s="9"/>
      <c r="CE38" s="33">
        <f t="shared" si="0"/>
        <v>0.39791178826323231</v>
      </c>
      <c r="CF38" s="33">
        <f t="shared" si="7"/>
        <v>8.3269284717298844E-2</v>
      </c>
      <c r="CG38" s="33">
        <f t="shared" si="8"/>
        <v>0</v>
      </c>
      <c r="CH38" s="33">
        <f t="shared" si="9"/>
        <v>3.2387461001337101</v>
      </c>
      <c r="CI38" s="33">
        <f t="shared" si="10"/>
        <v>0.15833379123884345</v>
      </c>
      <c r="CJ38" s="34">
        <f t="shared" si="11"/>
        <v>68</v>
      </c>
      <c r="CK38" s="45">
        <f t="shared" si="6"/>
        <v>4.8253892137874017E-2</v>
      </c>
    </row>
    <row r="39" spans="1:89" ht="14.4" x14ac:dyDescent="0.3">
      <c r="A39" s="52"/>
      <c r="B39" s="28" t="s">
        <v>220</v>
      </c>
      <c r="C39" s="9">
        <v>0</v>
      </c>
      <c r="D39" s="9">
        <v>0</v>
      </c>
      <c r="E39" s="9">
        <v>3.5855145213338116E-2</v>
      </c>
      <c r="F39" s="9">
        <v>0.10362694300518135</v>
      </c>
      <c r="G39" s="9">
        <v>0</v>
      </c>
      <c r="H39" s="9">
        <v>0</v>
      </c>
      <c r="I39" s="9">
        <v>0</v>
      </c>
      <c r="J39" s="9">
        <v>0</v>
      </c>
      <c r="K39" s="9"/>
      <c r="L39" s="9">
        <v>7.0937078811094553E-2</v>
      </c>
      <c r="M39" s="9">
        <v>8.9712918660287078E-2</v>
      </c>
      <c r="N39" s="9">
        <v>0</v>
      </c>
      <c r="O39" s="9">
        <v>0.10828903327426659</v>
      </c>
      <c r="P39" s="9">
        <v>6.3624795491728781E-2</v>
      </c>
      <c r="Q39" s="9">
        <v>0.20287404902789519</v>
      </c>
      <c r="R39" s="9"/>
      <c r="S39" s="9">
        <v>0.19207902679959754</v>
      </c>
      <c r="T39" s="9">
        <v>0.22799491579281858</v>
      </c>
      <c r="U39" s="9"/>
      <c r="V39" s="9">
        <v>0.17254394478593768</v>
      </c>
      <c r="W39" s="9">
        <v>0.15774529393206435</v>
      </c>
      <c r="X39" s="9">
        <v>9.6418732782369149E-2</v>
      </c>
      <c r="Y39" s="9">
        <v>9.9782293178519596E-2</v>
      </c>
      <c r="Z39" s="9">
        <v>0</v>
      </c>
      <c r="AA39" s="9">
        <v>0.22422617596880332</v>
      </c>
      <c r="AB39" s="9">
        <v>0.23380552881309313</v>
      </c>
      <c r="AC39" s="9"/>
      <c r="AD39" s="9">
        <v>0.19764798893171262</v>
      </c>
      <c r="AE39" s="9">
        <v>0</v>
      </c>
      <c r="AF39" s="9">
        <v>5.1527419948472583E-2</v>
      </c>
      <c r="AG39" s="9">
        <v>4.0573437922639975E-2</v>
      </c>
      <c r="AH39" s="9">
        <v>9.5296821570715839E-2</v>
      </c>
      <c r="AI39" s="9">
        <v>0.25256276927648191</v>
      </c>
      <c r="AJ39" s="9"/>
      <c r="AK39" s="9">
        <v>4.6884323587076976E-2</v>
      </c>
      <c r="AL39" s="9">
        <v>0.48568079048735557</v>
      </c>
      <c r="AM39" s="9">
        <v>0</v>
      </c>
      <c r="AN39" s="9">
        <v>4.0228995822373513E-2</v>
      </c>
      <c r="AO39" s="9">
        <v>0</v>
      </c>
      <c r="AP39" s="9"/>
      <c r="AQ39" s="9">
        <v>0</v>
      </c>
      <c r="AR39" s="9">
        <v>0</v>
      </c>
      <c r="AS39" s="9">
        <v>8.2698585418933629E-2</v>
      </c>
      <c r="AT39" s="9">
        <v>2.2591212018524792E-2</v>
      </c>
      <c r="AU39" s="9">
        <v>9.317183548515906E-2</v>
      </c>
      <c r="AV39" s="9"/>
      <c r="AW39" s="9">
        <v>7.8450304749260763E-2</v>
      </c>
      <c r="AX39" s="9">
        <v>0.12359176688691353</v>
      </c>
      <c r="AY39" s="9">
        <v>4.716981132075472E-2</v>
      </c>
      <c r="AZ39" s="9">
        <v>0</v>
      </c>
      <c r="BA39" s="9">
        <v>3.7907505686125852E-2</v>
      </c>
      <c r="BB39" s="9">
        <v>0.21001785151737898</v>
      </c>
      <c r="BC39" s="9"/>
      <c r="BD39" s="9">
        <v>0.32472218213306392</v>
      </c>
      <c r="BE39" s="9">
        <v>0.12805684071381362</v>
      </c>
      <c r="BF39" s="9">
        <v>3.0847536053057761E-2</v>
      </c>
      <c r="BG39" s="9">
        <v>3.8147554741741051E-2</v>
      </c>
      <c r="BH39" s="9">
        <v>6.7385444743935305E-2</v>
      </c>
      <c r="BI39" s="9"/>
      <c r="BJ39" s="9">
        <v>7.6760698522356549E-2</v>
      </c>
      <c r="BK39" s="9">
        <v>0.18770226537216828</v>
      </c>
      <c r="BL39" s="9">
        <v>1.3108736973192633E-2</v>
      </c>
      <c r="BM39" s="9">
        <v>1.4611872146118721E-2</v>
      </c>
      <c r="BN39" s="9">
        <v>0.21352313167259787</v>
      </c>
      <c r="BO39" s="9">
        <v>8.9784924294984289E-2</v>
      </c>
      <c r="BP39" s="9"/>
      <c r="BQ39" s="9">
        <v>0</v>
      </c>
      <c r="BR39" s="9">
        <v>5.3688072299937363E-2</v>
      </c>
      <c r="BS39" s="9">
        <v>7.4783827997195601E-2</v>
      </c>
      <c r="BT39" s="9">
        <v>0</v>
      </c>
      <c r="BU39" s="9">
        <v>0</v>
      </c>
      <c r="BV39" s="9">
        <v>9.1833180278032861E-2</v>
      </c>
      <c r="BW39" s="9"/>
      <c r="BX39" s="9">
        <v>5.3482291419063466E-2</v>
      </c>
      <c r="BY39" s="9">
        <v>3.6585709059184415E-2</v>
      </c>
      <c r="BZ39" s="9">
        <v>0</v>
      </c>
      <c r="CA39" s="9">
        <v>0</v>
      </c>
      <c r="CB39" s="9">
        <v>0</v>
      </c>
      <c r="CC39" s="9">
        <v>0.13121546961325967</v>
      </c>
      <c r="CD39" s="9"/>
      <c r="CE39" s="33">
        <f t="shared" si="0"/>
        <v>9.3155013698183312E-2</v>
      </c>
      <c r="CF39" s="33">
        <f t="shared" si="7"/>
        <v>8.252583873824379E-2</v>
      </c>
      <c r="CG39" s="33">
        <f t="shared" si="8"/>
        <v>0</v>
      </c>
      <c r="CH39" s="33">
        <f t="shared" si="9"/>
        <v>0.48568079048735557</v>
      </c>
      <c r="CI39" s="33">
        <f t="shared" si="10"/>
        <v>8.6778565771087213E-3</v>
      </c>
      <c r="CJ39" s="34">
        <f t="shared" si="11"/>
        <v>68</v>
      </c>
      <c r="CK39" s="45">
        <f t="shared" si="6"/>
        <v>1.1296704736278525E-2</v>
      </c>
    </row>
    <row r="40" spans="1:89" ht="14.4" x14ac:dyDescent="0.3">
      <c r="A40" s="52"/>
      <c r="B40" s="28" t="s">
        <v>229</v>
      </c>
      <c r="C40" s="9">
        <v>3.1017369727047148E-2</v>
      </c>
      <c r="D40" s="9">
        <v>0</v>
      </c>
      <c r="E40" s="9">
        <v>0</v>
      </c>
      <c r="F40" s="9">
        <v>2.1816198527406599E-2</v>
      </c>
      <c r="G40" s="9">
        <v>0</v>
      </c>
      <c r="H40" s="9">
        <v>0</v>
      </c>
      <c r="I40" s="9">
        <v>0</v>
      </c>
      <c r="J40" s="9">
        <v>0</v>
      </c>
      <c r="K40" s="9"/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/>
      <c r="S40" s="9">
        <v>0</v>
      </c>
      <c r="T40" s="9">
        <v>3.098188751191611E-2</v>
      </c>
      <c r="U40" s="9"/>
      <c r="V40" s="9">
        <v>0</v>
      </c>
      <c r="W40" s="9">
        <v>0</v>
      </c>
      <c r="X40" s="9">
        <v>0</v>
      </c>
      <c r="Y40" s="9">
        <v>0</v>
      </c>
      <c r="Z40" s="9">
        <v>0</v>
      </c>
      <c r="AA40" s="9">
        <v>0</v>
      </c>
      <c r="AB40" s="9">
        <v>0</v>
      </c>
      <c r="AC40" s="9"/>
      <c r="AD40" s="9">
        <v>0</v>
      </c>
      <c r="AE40" s="9">
        <v>0</v>
      </c>
      <c r="AF40" s="9">
        <v>0</v>
      </c>
      <c r="AG40" s="9">
        <v>0</v>
      </c>
      <c r="AH40" s="9">
        <v>0</v>
      </c>
      <c r="AI40" s="9">
        <v>0</v>
      </c>
      <c r="AJ40" s="9"/>
      <c r="AK40" s="9">
        <v>0</v>
      </c>
      <c r="AL40" s="9">
        <v>0</v>
      </c>
      <c r="AM40" s="9">
        <v>0</v>
      </c>
      <c r="AN40" s="9">
        <v>9.2836144205477339E-2</v>
      </c>
      <c r="AO40" s="9">
        <v>0</v>
      </c>
      <c r="AP40" s="9"/>
      <c r="AQ40" s="9">
        <v>0</v>
      </c>
      <c r="AR40" s="9">
        <v>0</v>
      </c>
      <c r="AS40" s="9">
        <v>7.399347116430903E-2</v>
      </c>
      <c r="AT40" s="9">
        <v>0.10542565608644903</v>
      </c>
      <c r="AU40" s="9">
        <v>0</v>
      </c>
      <c r="AV40" s="9"/>
      <c r="AW40" s="9">
        <v>0</v>
      </c>
      <c r="AX40" s="9">
        <v>0</v>
      </c>
      <c r="AY40" s="9">
        <v>0.13102725366876311</v>
      </c>
      <c r="AZ40" s="9">
        <v>1.5345072313653278E-2</v>
      </c>
      <c r="BA40" s="9">
        <v>0</v>
      </c>
      <c r="BB40" s="9">
        <v>0</v>
      </c>
      <c r="BC40" s="9"/>
      <c r="BD40" s="9">
        <v>0</v>
      </c>
      <c r="BE40" s="9">
        <v>0</v>
      </c>
      <c r="BF40" s="9">
        <v>5.0127246086218866E-2</v>
      </c>
      <c r="BG40" s="9">
        <v>1.9073777370870529E-2</v>
      </c>
      <c r="BH40" s="9">
        <v>0</v>
      </c>
      <c r="BI40" s="9"/>
      <c r="BJ40" s="9">
        <v>2.3987718288236422E-2</v>
      </c>
      <c r="BK40" s="9">
        <v>9.7087378640776691E-3</v>
      </c>
      <c r="BL40" s="9">
        <v>5.8989316379366843E-2</v>
      </c>
      <c r="BM40" s="9">
        <v>3.6529680365296802E-2</v>
      </c>
      <c r="BN40" s="9">
        <v>0</v>
      </c>
      <c r="BO40" s="9">
        <v>0</v>
      </c>
      <c r="BP40" s="9"/>
      <c r="BQ40" s="9">
        <v>0</v>
      </c>
      <c r="BR40" s="9">
        <v>1.4913353416649268E-2</v>
      </c>
      <c r="BS40" s="9">
        <v>5.6087870997896708E-2</v>
      </c>
      <c r="BT40" s="9">
        <v>0</v>
      </c>
      <c r="BU40" s="9">
        <v>0</v>
      </c>
      <c r="BV40" s="9">
        <v>6.3333227777953707E-2</v>
      </c>
      <c r="BW40" s="9"/>
      <c r="BX40" s="9">
        <v>0</v>
      </c>
      <c r="BY40" s="9">
        <v>1.4071426561224776E-2</v>
      </c>
      <c r="BZ40" s="9">
        <v>6.4736558172990469E-2</v>
      </c>
      <c r="CA40" s="9">
        <v>9.8561009264734878E-3</v>
      </c>
      <c r="CB40" s="9">
        <v>2.3395461280511582E-2</v>
      </c>
      <c r="CC40" s="9">
        <v>3.4530386740331494E-2</v>
      </c>
      <c r="CD40" s="9"/>
      <c r="CE40" s="33">
        <f t="shared" si="0"/>
        <v>2.786523980422544E-2</v>
      </c>
      <c r="CF40" s="33">
        <f t="shared" si="7"/>
        <v>1.4437998756369417E-2</v>
      </c>
      <c r="CG40" s="33">
        <f t="shared" si="8"/>
        <v>0</v>
      </c>
      <c r="CH40" s="33">
        <f t="shared" si="9"/>
        <v>0.13102725366876311</v>
      </c>
      <c r="CI40" s="33">
        <f t="shared" si="10"/>
        <v>7.7647158934698976E-4</v>
      </c>
      <c r="CJ40" s="34">
        <f t="shared" si="11"/>
        <v>68</v>
      </c>
      <c r="CK40" s="45">
        <f t="shared" si="6"/>
        <v>3.3791566763525607E-3</v>
      </c>
    </row>
    <row r="41" spans="1:89" ht="14.4" x14ac:dyDescent="0.3">
      <c r="A41" s="52"/>
      <c r="B41" s="28" t="s">
        <v>230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/>
      <c r="L41" s="9">
        <v>0</v>
      </c>
      <c r="M41" s="9">
        <v>0</v>
      </c>
      <c r="N41" s="9">
        <v>3.7062202730248933E-2</v>
      </c>
      <c r="O41" s="9">
        <v>0</v>
      </c>
      <c r="P41" s="9">
        <v>0</v>
      </c>
      <c r="Q41" s="9">
        <v>0</v>
      </c>
      <c r="R41" s="9"/>
      <c r="S41" s="9">
        <v>0</v>
      </c>
      <c r="T41" s="9">
        <v>2.6215443279313633E-2</v>
      </c>
      <c r="U41" s="9"/>
      <c r="V41" s="9">
        <v>0</v>
      </c>
      <c r="W41" s="9">
        <v>0</v>
      </c>
      <c r="X41" s="9">
        <v>4.5913682277318638E-2</v>
      </c>
      <c r="Y41" s="9">
        <v>0</v>
      </c>
      <c r="Z41" s="9">
        <v>5.966824456024504E-2</v>
      </c>
      <c r="AA41" s="9">
        <v>0</v>
      </c>
      <c r="AB41" s="9">
        <v>0</v>
      </c>
      <c r="AC41" s="9"/>
      <c r="AD41" s="9">
        <v>0</v>
      </c>
      <c r="AE41" s="9">
        <v>0</v>
      </c>
      <c r="AF41" s="9">
        <v>2.2083179977916818E-2</v>
      </c>
      <c r="AG41" s="9">
        <v>0.27048958615093321</v>
      </c>
      <c r="AH41" s="9">
        <v>0</v>
      </c>
      <c r="AI41" s="9">
        <v>0</v>
      </c>
      <c r="AJ41" s="9"/>
      <c r="AK41" s="9">
        <v>0</v>
      </c>
      <c r="AL41" s="9">
        <v>0</v>
      </c>
      <c r="AM41" s="9">
        <v>0</v>
      </c>
      <c r="AN41" s="9">
        <v>0</v>
      </c>
      <c r="AO41" s="9">
        <v>0</v>
      </c>
      <c r="AP41" s="9"/>
      <c r="AQ41" s="9">
        <v>0</v>
      </c>
      <c r="AR41" s="9">
        <v>0</v>
      </c>
      <c r="AS41" s="9">
        <v>0</v>
      </c>
      <c r="AT41" s="9">
        <v>0</v>
      </c>
      <c r="AU41" s="9">
        <v>0</v>
      </c>
      <c r="AV41" s="9"/>
      <c r="AW41" s="9">
        <v>0</v>
      </c>
      <c r="AX41" s="9">
        <v>0</v>
      </c>
      <c r="AY41" s="9">
        <v>0</v>
      </c>
      <c r="AZ41" s="9">
        <v>0</v>
      </c>
      <c r="BA41" s="9">
        <v>0</v>
      </c>
      <c r="BB41" s="9">
        <v>0</v>
      </c>
      <c r="BC41" s="9"/>
      <c r="BD41" s="9">
        <v>0</v>
      </c>
      <c r="BE41" s="9">
        <v>7.02247191011236E-2</v>
      </c>
      <c r="BF41" s="9">
        <v>3.4703478059689985E-2</v>
      </c>
      <c r="BG41" s="9">
        <v>0</v>
      </c>
      <c r="BH41" s="9">
        <v>0</v>
      </c>
      <c r="BI41" s="9"/>
      <c r="BJ41" s="9">
        <v>0</v>
      </c>
      <c r="BK41" s="9">
        <v>3.8834951456310676E-2</v>
      </c>
      <c r="BL41" s="9">
        <v>0</v>
      </c>
      <c r="BM41" s="9">
        <v>0</v>
      </c>
      <c r="BN41" s="9">
        <v>0</v>
      </c>
      <c r="BO41" s="9">
        <v>0</v>
      </c>
      <c r="BP41" s="9"/>
      <c r="BQ41" s="9">
        <v>0</v>
      </c>
      <c r="BR41" s="9">
        <v>0</v>
      </c>
      <c r="BS41" s="9">
        <v>0</v>
      </c>
      <c r="BT41" s="9">
        <v>0</v>
      </c>
      <c r="BU41" s="9">
        <v>0</v>
      </c>
      <c r="BV41" s="9">
        <v>2.5333291111181482E-2</v>
      </c>
      <c r="BW41" s="9"/>
      <c r="BX41" s="9">
        <v>0</v>
      </c>
      <c r="BY41" s="9">
        <v>0</v>
      </c>
      <c r="BZ41" s="9">
        <v>1.0789426362165079E-2</v>
      </c>
      <c r="CA41" s="9">
        <v>0</v>
      </c>
      <c r="CB41" s="9">
        <v>0</v>
      </c>
      <c r="CC41" s="9">
        <v>0</v>
      </c>
      <c r="CD41" s="9"/>
      <c r="CE41" s="33">
        <f t="shared" si="0"/>
        <v>3.5091334643430575E-2</v>
      </c>
      <c r="CF41" s="33">
        <f t="shared" si="7"/>
        <v>9.4311500745065738E-3</v>
      </c>
      <c r="CG41" s="33">
        <f t="shared" si="8"/>
        <v>0</v>
      </c>
      <c r="CH41" s="33">
        <f t="shared" si="9"/>
        <v>0.27048958615093321</v>
      </c>
      <c r="CI41" s="33">
        <f t="shared" si="10"/>
        <v>1.2314017670572307E-3</v>
      </c>
      <c r="CJ41" s="34">
        <f t="shared" si="11"/>
        <v>68</v>
      </c>
      <c r="CK41" s="45">
        <f t="shared" si="6"/>
        <v>4.2554493905517798E-3</v>
      </c>
    </row>
    <row r="42" spans="1:89" ht="14.4" x14ac:dyDescent="0.3">
      <c r="A42" s="52"/>
      <c r="B42" s="28" t="s">
        <v>236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/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R42" s="9"/>
      <c r="S42" s="9">
        <v>0</v>
      </c>
      <c r="T42" s="9">
        <v>0</v>
      </c>
      <c r="U42" s="9"/>
      <c r="V42" s="9">
        <v>0</v>
      </c>
      <c r="W42" s="9">
        <v>0</v>
      </c>
      <c r="X42" s="9">
        <v>0</v>
      </c>
      <c r="Y42" s="9">
        <v>0</v>
      </c>
      <c r="Z42" s="9">
        <v>0</v>
      </c>
      <c r="AA42" s="9">
        <v>0</v>
      </c>
      <c r="AB42" s="9">
        <v>0</v>
      </c>
      <c r="AC42" s="9"/>
      <c r="AD42" s="9">
        <v>0</v>
      </c>
      <c r="AE42" s="9">
        <v>0</v>
      </c>
      <c r="AF42" s="9">
        <v>0</v>
      </c>
      <c r="AG42" s="9">
        <v>0</v>
      </c>
      <c r="AH42" s="9">
        <v>0</v>
      </c>
      <c r="AI42" s="9">
        <v>0</v>
      </c>
      <c r="AJ42" s="9"/>
      <c r="AK42" s="9">
        <v>0</v>
      </c>
      <c r="AL42" s="9">
        <v>0</v>
      </c>
      <c r="AM42" s="9">
        <v>0</v>
      </c>
      <c r="AN42" s="9">
        <v>6.1890762803651555E-3</v>
      </c>
      <c r="AO42" s="9">
        <v>0</v>
      </c>
      <c r="AP42" s="9"/>
      <c r="AQ42" s="9">
        <v>0</v>
      </c>
      <c r="AR42" s="9">
        <v>0</v>
      </c>
      <c r="AS42" s="9">
        <v>0.17410228509249184</v>
      </c>
      <c r="AT42" s="9">
        <v>0</v>
      </c>
      <c r="AU42" s="9">
        <v>0</v>
      </c>
      <c r="AV42" s="9"/>
      <c r="AW42" s="9">
        <v>0</v>
      </c>
      <c r="AX42" s="9">
        <v>3.327470646955364E-2</v>
      </c>
      <c r="AY42" s="9">
        <v>0</v>
      </c>
      <c r="AZ42" s="9">
        <v>0</v>
      </c>
      <c r="BA42" s="9">
        <v>0</v>
      </c>
      <c r="BB42" s="9">
        <v>0</v>
      </c>
      <c r="BC42" s="9"/>
      <c r="BD42" s="9">
        <v>0</v>
      </c>
      <c r="BE42" s="9">
        <v>0</v>
      </c>
      <c r="BF42" s="9">
        <v>0</v>
      </c>
      <c r="BG42" s="9">
        <v>0</v>
      </c>
      <c r="BH42" s="9">
        <v>0</v>
      </c>
      <c r="BI42" s="9"/>
      <c r="BJ42" s="9">
        <v>0</v>
      </c>
      <c r="BK42" s="9">
        <v>3.5598705501618123E-2</v>
      </c>
      <c r="BL42" s="9">
        <v>0</v>
      </c>
      <c r="BM42" s="9">
        <v>0</v>
      </c>
      <c r="BN42" s="9">
        <v>0</v>
      </c>
      <c r="BO42" s="9">
        <v>0</v>
      </c>
      <c r="BP42" s="9"/>
      <c r="BQ42" s="9">
        <v>0</v>
      </c>
      <c r="BR42" s="9">
        <v>8.649744981656575E-2</v>
      </c>
      <c r="BS42" s="9">
        <v>0</v>
      </c>
      <c r="BT42" s="9">
        <v>0</v>
      </c>
      <c r="BU42" s="9">
        <v>0</v>
      </c>
      <c r="BV42" s="9">
        <v>0</v>
      </c>
      <c r="BW42" s="9"/>
      <c r="BX42" s="9">
        <v>0</v>
      </c>
      <c r="BY42" s="9">
        <v>5.6285706244899106E-2</v>
      </c>
      <c r="BZ42" s="9">
        <v>0</v>
      </c>
      <c r="CA42" s="9">
        <v>0</v>
      </c>
      <c r="CB42" s="9">
        <v>0</v>
      </c>
      <c r="CC42" s="9">
        <v>0</v>
      </c>
      <c r="CD42" s="9"/>
      <c r="CE42" s="33">
        <f t="shared" si="0"/>
        <v>2.4589305845488876E-2</v>
      </c>
      <c r="CF42" s="33">
        <f t="shared" si="7"/>
        <v>5.7639401383160829E-3</v>
      </c>
      <c r="CG42" s="33">
        <f t="shared" si="8"/>
        <v>0</v>
      </c>
      <c r="CH42" s="33">
        <f t="shared" si="9"/>
        <v>0.17410228509249184</v>
      </c>
      <c r="CI42" s="33">
        <f t="shared" si="10"/>
        <v>6.0463396196299346E-4</v>
      </c>
      <c r="CJ42" s="34">
        <f t="shared" si="11"/>
        <v>68</v>
      </c>
      <c r="CK42" s="45">
        <f t="shared" si="6"/>
        <v>2.9818913312226001E-3</v>
      </c>
    </row>
    <row r="43" spans="1:89" ht="14.4" x14ac:dyDescent="0.3">
      <c r="A43" s="52"/>
      <c r="B43" s="28" t="s">
        <v>237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/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/>
      <c r="S43" s="9">
        <v>0</v>
      </c>
      <c r="T43" s="9">
        <v>1.0327295837305369E-2</v>
      </c>
      <c r="U43" s="9"/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  <c r="AC43" s="9"/>
      <c r="AD43" s="9">
        <v>0</v>
      </c>
      <c r="AE43" s="9">
        <v>0</v>
      </c>
      <c r="AF43" s="9">
        <v>0</v>
      </c>
      <c r="AG43" s="9">
        <v>0</v>
      </c>
      <c r="AH43" s="9">
        <v>0</v>
      </c>
      <c r="AI43" s="9">
        <v>0</v>
      </c>
      <c r="AJ43" s="9"/>
      <c r="AK43" s="9">
        <v>0</v>
      </c>
      <c r="AL43" s="9">
        <v>0</v>
      </c>
      <c r="AM43" s="9">
        <v>0</v>
      </c>
      <c r="AN43" s="9">
        <v>0</v>
      </c>
      <c r="AO43" s="9">
        <v>0</v>
      </c>
      <c r="AP43" s="9"/>
      <c r="AQ43" s="9">
        <v>0</v>
      </c>
      <c r="AR43" s="9">
        <v>0</v>
      </c>
      <c r="AS43" s="9">
        <v>1.3057671381936888E-2</v>
      </c>
      <c r="AT43" s="9">
        <v>0</v>
      </c>
      <c r="AU43" s="9">
        <v>0</v>
      </c>
      <c r="AV43" s="9"/>
      <c r="AW43" s="9">
        <v>0</v>
      </c>
      <c r="AX43" s="9">
        <v>0</v>
      </c>
      <c r="AY43" s="9">
        <v>0</v>
      </c>
      <c r="AZ43" s="9">
        <v>1.5345072313653278E-2</v>
      </c>
      <c r="BA43" s="9">
        <v>0</v>
      </c>
      <c r="BB43" s="9">
        <v>0</v>
      </c>
      <c r="BC43" s="9"/>
      <c r="BD43" s="9">
        <v>0</v>
      </c>
      <c r="BE43" s="9">
        <v>5.3701255783212158E-2</v>
      </c>
      <c r="BF43" s="9">
        <v>3.0847536053057761E-2</v>
      </c>
      <c r="BG43" s="9">
        <v>5.3406576638437474E-2</v>
      </c>
      <c r="BH43" s="9">
        <v>0</v>
      </c>
      <c r="BI43" s="9"/>
      <c r="BJ43" s="9">
        <v>0</v>
      </c>
      <c r="BK43" s="9">
        <v>2.9126213592233011E-2</v>
      </c>
      <c r="BL43" s="9">
        <v>1.6385921216490792E-2</v>
      </c>
      <c r="BM43" s="9">
        <v>4.3835616438356165E-2</v>
      </c>
      <c r="BN43" s="9">
        <v>0</v>
      </c>
      <c r="BO43" s="9">
        <v>0</v>
      </c>
      <c r="BP43" s="9"/>
      <c r="BQ43" s="9">
        <v>0</v>
      </c>
      <c r="BR43" s="9">
        <v>2.6844036149968682E-2</v>
      </c>
      <c r="BS43" s="9">
        <v>0</v>
      </c>
      <c r="BT43" s="9">
        <v>4.756695048280455E-2</v>
      </c>
      <c r="BU43" s="9">
        <v>0</v>
      </c>
      <c r="BV43" s="9">
        <v>1.8999968333386109E-2</v>
      </c>
      <c r="BW43" s="9"/>
      <c r="BX43" s="9">
        <v>0</v>
      </c>
      <c r="BY43" s="9">
        <v>0</v>
      </c>
      <c r="BZ43" s="9">
        <v>0</v>
      </c>
      <c r="CA43" s="9">
        <v>0</v>
      </c>
      <c r="CB43" s="9">
        <v>0</v>
      </c>
      <c r="CC43" s="9">
        <v>2.0718232044198894E-2</v>
      </c>
      <c r="CD43" s="9"/>
      <c r="CE43" s="33">
        <f t="shared" si="0"/>
        <v>1.3221416216874575E-2</v>
      </c>
      <c r="CF43" s="33">
        <f t="shared" si="7"/>
        <v>5.5906227391917815E-3</v>
      </c>
      <c r="CG43" s="33">
        <f t="shared" si="8"/>
        <v>0</v>
      </c>
      <c r="CH43" s="33">
        <f t="shared" si="9"/>
        <v>5.3701255783212158E-2</v>
      </c>
      <c r="CI43" s="33">
        <f t="shared" si="10"/>
        <v>1.7480584677983399E-4</v>
      </c>
      <c r="CJ43" s="34">
        <f t="shared" si="11"/>
        <v>68</v>
      </c>
      <c r="CK43" s="45">
        <f t="shared" si="6"/>
        <v>1.603332223012592E-3</v>
      </c>
    </row>
    <row r="44" spans="1:89" ht="14.4" x14ac:dyDescent="0.3">
      <c r="A44" s="52"/>
      <c r="B44" s="28" t="s">
        <v>245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/>
      <c r="L44" s="9">
        <v>0</v>
      </c>
      <c r="M44" s="9">
        <v>0</v>
      </c>
      <c r="N44" s="9">
        <v>2.4708135153499289E-2</v>
      </c>
      <c r="O44" s="9">
        <v>0</v>
      </c>
      <c r="P44" s="9">
        <v>0</v>
      </c>
      <c r="Q44" s="9">
        <v>0</v>
      </c>
      <c r="R44" s="9"/>
      <c r="S44" s="9">
        <v>0</v>
      </c>
      <c r="T44" s="9">
        <v>0</v>
      </c>
      <c r="U44" s="9"/>
      <c r="V44" s="9">
        <v>0</v>
      </c>
      <c r="W44" s="9">
        <v>0</v>
      </c>
      <c r="X44" s="9">
        <v>0</v>
      </c>
      <c r="Y44" s="9">
        <v>0</v>
      </c>
      <c r="Z44" s="9">
        <v>0</v>
      </c>
      <c r="AA44" s="9">
        <v>0</v>
      </c>
      <c r="AB44" s="9">
        <v>0</v>
      </c>
      <c r="AC44" s="9"/>
      <c r="AD44" s="9">
        <v>0</v>
      </c>
      <c r="AE44" s="9">
        <v>0</v>
      </c>
      <c r="AF44" s="9">
        <v>6.9930069930069935E-2</v>
      </c>
      <c r="AG44" s="9">
        <v>3.719231809575331E-2</v>
      </c>
      <c r="AH44" s="9">
        <v>0</v>
      </c>
      <c r="AI44" s="9">
        <v>0</v>
      </c>
      <c r="AJ44" s="9"/>
      <c r="AK44" s="9">
        <v>0</v>
      </c>
      <c r="AL44" s="9">
        <v>0</v>
      </c>
      <c r="AM44" s="9">
        <v>0</v>
      </c>
      <c r="AN44" s="9">
        <v>0</v>
      </c>
      <c r="AO44" s="9">
        <v>0</v>
      </c>
      <c r="AP44" s="9"/>
      <c r="AQ44" s="9">
        <v>0</v>
      </c>
      <c r="AR44" s="9">
        <v>0</v>
      </c>
      <c r="AS44" s="9">
        <v>0</v>
      </c>
      <c r="AT44" s="9">
        <v>7.5304040061749313E-3</v>
      </c>
      <c r="AU44" s="9">
        <v>0</v>
      </c>
      <c r="AV44" s="9"/>
      <c r="AW44" s="9">
        <v>0</v>
      </c>
      <c r="AX44" s="9">
        <v>0</v>
      </c>
      <c r="AY44" s="9">
        <v>0</v>
      </c>
      <c r="AZ44" s="9">
        <v>0</v>
      </c>
      <c r="BA44" s="9">
        <v>0</v>
      </c>
      <c r="BB44" s="9">
        <v>0</v>
      </c>
      <c r="BC44" s="9"/>
      <c r="BD44" s="9">
        <v>0</v>
      </c>
      <c r="BE44" s="9">
        <v>0</v>
      </c>
      <c r="BF44" s="9">
        <v>0</v>
      </c>
      <c r="BG44" s="9">
        <v>0</v>
      </c>
      <c r="BH44" s="9">
        <v>0</v>
      </c>
      <c r="BI44" s="9"/>
      <c r="BJ44" s="9">
        <v>0</v>
      </c>
      <c r="BK44" s="9">
        <v>0</v>
      </c>
      <c r="BL44" s="9">
        <v>0</v>
      </c>
      <c r="BM44" s="9">
        <v>1.0958904109589041E-2</v>
      </c>
      <c r="BN44" s="9">
        <v>0</v>
      </c>
      <c r="BO44" s="9">
        <v>0</v>
      </c>
      <c r="BP44" s="9"/>
      <c r="BQ44" s="9">
        <v>0</v>
      </c>
      <c r="BR44" s="9">
        <v>0</v>
      </c>
      <c r="BS44" s="9">
        <v>0</v>
      </c>
      <c r="BT44" s="9">
        <v>0</v>
      </c>
      <c r="BU44" s="9">
        <v>0</v>
      </c>
      <c r="BV44" s="9">
        <v>0</v>
      </c>
      <c r="BW44" s="9"/>
      <c r="BX44" s="9">
        <v>0</v>
      </c>
      <c r="BY44" s="9">
        <v>0</v>
      </c>
      <c r="BZ44" s="9">
        <v>0</v>
      </c>
      <c r="CA44" s="9">
        <v>0</v>
      </c>
      <c r="CB44" s="9">
        <v>0</v>
      </c>
      <c r="CC44" s="9">
        <v>0</v>
      </c>
      <c r="CD44" s="9"/>
      <c r="CE44" s="33">
        <f t="shared" si="0"/>
        <v>9.9472763303265627E-3</v>
      </c>
      <c r="CF44" s="33">
        <f t="shared" si="7"/>
        <v>2.2105857543395077E-3</v>
      </c>
      <c r="CG44" s="33">
        <f t="shared" si="8"/>
        <v>0</v>
      </c>
      <c r="CH44" s="33">
        <f t="shared" si="9"/>
        <v>6.9930069930069935E-2</v>
      </c>
      <c r="CI44" s="33">
        <f t="shared" si="10"/>
        <v>9.8948306391875076E-5</v>
      </c>
      <c r="CJ44" s="34">
        <f t="shared" si="11"/>
        <v>68</v>
      </c>
      <c r="CK44" s="45">
        <f t="shared" si="6"/>
        <v>1.2062844410924366E-3</v>
      </c>
    </row>
    <row r="45" spans="1:89" ht="14.4" x14ac:dyDescent="0.3">
      <c r="A45" s="52"/>
      <c r="B45" s="28" t="s">
        <v>248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/>
      <c r="L45" s="9">
        <v>0</v>
      </c>
      <c r="M45" s="9">
        <v>0</v>
      </c>
      <c r="N45" s="9">
        <v>0</v>
      </c>
      <c r="O45" s="9">
        <v>5.4144516637133294E-2</v>
      </c>
      <c r="P45" s="9">
        <v>0</v>
      </c>
      <c r="Q45" s="9">
        <v>0</v>
      </c>
      <c r="R45" s="9"/>
      <c r="S45" s="9">
        <v>0</v>
      </c>
      <c r="T45" s="9">
        <v>0</v>
      </c>
      <c r="U45" s="9"/>
      <c r="V45" s="9">
        <v>0</v>
      </c>
      <c r="W45" s="9">
        <v>0</v>
      </c>
      <c r="X45" s="9">
        <v>0</v>
      </c>
      <c r="Y45" s="9">
        <v>0</v>
      </c>
      <c r="Z45" s="9">
        <v>0</v>
      </c>
      <c r="AA45" s="9">
        <v>0</v>
      </c>
      <c r="AB45" s="9">
        <v>0</v>
      </c>
      <c r="AC45" s="9"/>
      <c r="AD45" s="9">
        <v>0</v>
      </c>
      <c r="AE45" s="9">
        <v>0</v>
      </c>
      <c r="AF45" s="9">
        <v>0</v>
      </c>
      <c r="AG45" s="9">
        <v>0</v>
      </c>
      <c r="AH45" s="9">
        <v>0</v>
      </c>
      <c r="AI45" s="9">
        <v>0</v>
      </c>
      <c r="AJ45" s="9"/>
      <c r="AK45" s="9">
        <v>0</v>
      </c>
      <c r="AL45" s="9">
        <v>0</v>
      </c>
      <c r="AM45" s="9">
        <v>0</v>
      </c>
      <c r="AN45" s="9">
        <v>0</v>
      </c>
      <c r="AO45" s="9">
        <v>0</v>
      </c>
      <c r="AP45" s="9"/>
      <c r="AQ45" s="9">
        <v>0</v>
      </c>
      <c r="AR45" s="9">
        <v>0</v>
      </c>
      <c r="AS45" s="9">
        <v>0</v>
      </c>
      <c r="AT45" s="9">
        <v>0</v>
      </c>
      <c r="AU45" s="9">
        <v>0</v>
      </c>
      <c r="AV45" s="9"/>
      <c r="AW45" s="9">
        <v>0</v>
      </c>
      <c r="AX45" s="9">
        <v>0</v>
      </c>
      <c r="AY45" s="9">
        <v>0</v>
      </c>
      <c r="AZ45" s="9">
        <v>0</v>
      </c>
      <c r="BA45" s="9">
        <v>0</v>
      </c>
      <c r="BB45" s="9">
        <v>0</v>
      </c>
      <c r="BC45" s="9"/>
      <c r="BD45" s="9">
        <v>0</v>
      </c>
      <c r="BE45" s="9">
        <v>0</v>
      </c>
      <c r="BF45" s="9">
        <v>0</v>
      </c>
      <c r="BG45" s="9">
        <v>0</v>
      </c>
      <c r="BH45" s="9">
        <v>0</v>
      </c>
      <c r="BI45" s="9"/>
      <c r="BJ45" s="9">
        <v>0</v>
      </c>
      <c r="BK45" s="9">
        <v>0</v>
      </c>
      <c r="BL45" s="9">
        <v>0</v>
      </c>
      <c r="BM45" s="9">
        <v>0</v>
      </c>
      <c r="BN45" s="9">
        <v>0</v>
      </c>
      <c r="BO45" s="9">
        <v>0</v>
      </c>
      <c r="BP45" s="9"/>
      <c r="BQ45" s="9">
        <v>0</v>
      </c>
      <c r="BR45" s="9">
        <v>0</v>
      </c>
      <c r="BS45" s="9">
        <v>0</v>
      </c>
      <c r="BT45" s="9">
        <v>0</v>
      </c>
      <c r="BU45" s="9">
        <v>0</v>
      </c>
      <c r="BV45" s="9">
        <v>0</v>
      </c>
      <c r="BW45" s="9"/>
      <c r="BX45" s="9">
        <v>0</v>
      </c>
      <c r="BY45" s="9">
        <v>0</v>
      </c>
      <c r="BZ45" s="9">
        <v>2.1578852724330157E-2</v>
      </c>
      <c r="CA45" s="9">
        <v>0</v>
      </c>
      <c r="CB45" s="9">
        <v>0</v>
      </c>
      <c r="CC45" s="9">
        <v>0</v>
      </c>
      <c r="CD45" s="9"/>
      <c r="CE45" s="33">
        <f t="shared" si="0"/>
        <v>6.9799625144105351E-3</v>
      </c>
      <c r="CF45" s="33">
        <f t="shared" si="7"/>
        <v>1.1135789611979919E-3</v>
      </c>
      <c r="CG45" s="33">
        <f t="shared" si="8"/>
        <v>0</v>
      </c>
      <c r="CH45" s="33">
        <f t="shared" si="9"/>
        <v>5.4144516637133294E-2</v>
      </c>
      <c r="CI45" s="33">
        <f t="shared" si="10"/>
        <v>4.8719876702576244E-5</v>
      </c>
      <c r="CJ45" s="34">
        <f t="shared" si="11"/>
        <v>68</v>
      </c>
      <c r="CK45" s="45">
        <f t="shared" si="6"/>
        <v>8.4644478558136668E-4</v>
      </c>
    </row>
    <row r="46" spans="1:89" ht="14.4" x14ac:dyDescent="0.3">
      <c r="A46" s="52"/>
      <c r="B46" s="28" t="s">
        <v>251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/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/>
      <c r="S46" s="9">
        <v>0</v>
      </c>
      <c r="T46" s="9">
        <v>0</v>
      </c>
      <c r="U46" s="9"/>
      <c r="V46" s="9">
        <v>0</v>
      </c>
      <c r="W46" s="9">
        <v>0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  <c r="AC46" s="9"/>
      <c r="AD46" s="9">
        <v>0</v>
      </c>
      <c r="AE46" s="9">
        <v>0</v>
      </c>
      <c r="AF46" s="9">
        <v>0</v>
      </c>
      <c r="AG46" s="9">
        <v>0</v>
      </c>
      <c r="AH46" s="9">
        <v>0</v>
      </c>
      <c r="AI46" s="9">
        <v>0</v>
      </c>
      <c r="AJ46" s="9"/>
      <c r="AK46" s="9">
        <v>0</v>
      </c>
      <c r="AL46" s="9">
        <v>0</v>
      </c>
      <c r="AM46" s="9">
        <v>0</v>
      </c>
      <c r="AN46" s="9">
        <v>0</v>
      </c>
      <c r="AO46" s="9">
        <v>0</v>
      </c>
      <c r="AP46" s="9"/>
      <c r="AQ46" s="9">
        <v>0</v>
      </c>
      <c r="AR46" s="9">
        <v>0</v>
      </c>
      <c r="AS46" s="9">
        <v>0</v>
      </c>
      <c r="AT46" s="9">
        <v>0</v>
      </c>
      <c r="AU46" s="9">
        <v>0</v>
      </c>
      <c r="AV46" s="9"/>
      <c r="AW46" s="9">
        <v>0</v>
      </c>
      <c r="AX46" s="9">
        <v>0</v>
      </c>
      <c r="AY46" s="9">
        <v>0</v>
      </c>
      <c r="AZ46" s="9">
        <v>0</v>
      </c>
      <c r="BA46" s="9">
        <v>0</v>
      </c>
      <c r="BB46" s="9">
        <v>0</v>
      </c>
      <c r="BC46" s="9"/>
      <c r="BD46" s="9">
        <v>0</v>
      </c>
      <c r="BE46" s="9">
        <v>0</v>
      </c>
      <c r="BF46" s="9">
        <v>0</v>
      </c>
      <c r="BG46" s="9">
        <v>0</v>
      </c>
      <c r="BH46" s="9">
        <v>0</v>
      </c>
      <c r="BI46" s="9"/>
      <c r="BJ46" s="9">
        <v>0</v>
      </c>
      <c r="BK46" s="9">
        <v>0</v>
      </c>
      <c r="BL46" s="9">
        <v>0</v>
      </c>
      <c r="BM46" s="9">
        <v>0</v>
      </c>
      <c r="BN46" s="9">
        <v>0</v>
      </c>
      <c r="BO46" s="9">
        <v>0</v>
      </c>
      <c r="BP46" s="9"/>
      <c r="BQ46" s="9">
        <v>0</v>
      </c>
      <c r="BR46" s="9">
        <v>0</v>
      </c>
      <c r="BS46" s="9">
        <v>0</v>
      </c>
      <c r="BT46" s="9">
        <v>0</v>
      </c>
      <c r="BU46" s="9">
        <v>0</v>
      </c>
      <c r="BV46" s="9">
        <v>0</v>
      </c>
      <c r="BW46" s="9"/>
      <c r="BX46" s="9">
        <v>0</v>
      </c>
      <c r="BY46" s="9">
        <v>0</v>
      </c>
      <c r="BZ46" s="9">
        <v>0</v>
      </c>
      <c r="CA46" s="9">
        <v>0</v>
      </c>
      <c r="CB46" s="9">
        <v>0</v>
      </c>
      <c r="CC46" s="9">
        <v>0</v>
      </c>
      <c r="CD46" s="9"/>
      <c r="CE46" s="33">
        <f t="shared" si="0"/>
        <v>0</v>
      </c>
      <c r="CF46" s="33">
        <f t="shared" si="7"/>
        <v>0</v>
      </c>
      <c r="CG46" s="33">
        <f t="shared" si="8"/>
        <v>0</v>
      </c>
      <c r="CH46" s="33">
        <f t="shared" si="9"/>
        <v>0</v>
      </c>
      <c r="CI46" s="33">
        <f t="shared" si="10"/>
        <v>0</v>
      </c>
      <c r="CJ46" s="34">
        <f t="shared" si="11"/>
        <v>68</v>
      </c>
      <c r="CK46" s="45">
        <f t="shared" si="6"/>
        <v>0</v>
      </c>
    </row>
    <row r="47" spans="1:89" ht="14.4" x14ac:dyDescent="0.3">
      <c r="A47" s="29" t="s">
        <v>83</v>
      </c>
      <c r="B47" s="28" t="s">
        <v>253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/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/>
      <c r="S47" s="9">
        <v>0</v>
      </c>
      <c r="T47" s="9">
        <v>0</v>
      </c>
      <c r="U47" s="9"/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9">
        <v>0</v>
      </c>
      <c r="AB47" s="9">
        <v>0</v>
      </c>
      <c r="AC47" s="9"/>
      <c r="AD47" s="9">
        <v>0</v>
      </c>
      <c r="AE47" s="9">
        <v>0</v>
      </c>
      <c r="AF47" s="9">
        <v>0</v>
      </c>
      <c r="AG47" s="9">
        <v>0</v>
      </c>
      <c r="AH47" s="9">
        <v>0</v>
      </c>
      <c r="AI47" s="9">
        <v>0</v>
      </c>
      <c r="AJ47" s="9"/>
      <c r="AK47" s="9">
        <v>0</v>
      </c>
      <c r="AL47" s="9">
        <v>0</v>
      </c>
      <c r="AM47" s="9">
        <v>0</v>
      </c>
      <c r="AN47" s="9">
        <v>0</v>
      </c>
      <c r="AO47" s="9">
        <v>0</v>
      </c>
      <c r="AP47" s="9"/>
      <c r="AQ47" s="9">
        <v>0</v>
      </c>
      <c r="AR47" s="9">
        <v>0</v>
      </c>
      <c r="AS47" s="9">
        <v>0</v>
      </c>
      <c r="AT47" s="9">
        <v>0</v>
      </c>
      <c r="AU47" s="9">
        <v>0</v>
      </c>
      <c r="AV47" s="9"/>
      <c r="AW47" s="9">
        <v>0</v>
      </c>
      <c r="AX47" s="9">
        <v>0</v>
      </c>
      <c r="AY47" s="9">
        <v>0</v>
      </c>
      <c r="AZ47" s="9">
        <v>0</v>
      </c>
      <c r="BA47" s="9">
        <v>0</v>
      </c>
      <c r="BB47" s="9">
        <v>0</v>
      </c>
      <c r="BC47" s="9"/>
      <c r="BD47" s="9">
        <v>0</v>
      </c>
      <c r="BE47" s="9">
        <v>0</v>
      </c>
      <c r="BF47" s="9">
        <v>0</v>
      </c>
      <c r="BG47" s="9">
        <v>0</v>
      </c>
      <c r="BH47" s="9">
        <v>0</v>
      </c>
      <c r="BI47" s="9"/>
      <c r="BJ47" s="9">
        <v>0</v>
      </c>
      <c r="BK47" s="9">
        <v>0</v>
      </c>
      <c r="BL47" s="9">
        <v>0</v>
      </c>
      <c r="BM47" s="9">
        <v>0</v>
      </c>
      <c r="BN47" s="9">
        <v>0</v>
      </c>
      <c r="BO47" s="9">
        <v>0</v>
      </c>
      <c r="BP47" s="9"/>
      <c r="BQ47" s="9">
        <v>0</v>
      </c>
      <c r="BR47" s="9">
        <v>0</v>
      </c>
      <c r="BS47" s="9">
        <v>0</v>
      </c>
      <c r="BT47" s="9">
        <v>0</v>
      </c>
      <c r="BU47" s="9">
        <v>0</v>
      </c>
      <c r="BV47" s="9">
        <v>0</v>
      </c>
      <c r="BW47" s="9"/>
      <c r="BX47" s="9">
        <v>0</v>
      </c>
      <c r="BY47" s="9">
        <v>0</v>
      </c>
      <c r="BZ47" s="9">
        <v>0</v>
      </c>
      <c r="CA47" s="9">
        <v>0</v>
      </c>
      <c r="CB47" s="9">
        <v>0</v>
      </c>
      <c r="CC47" s="9">
        <v>0</v>
      </c>
      <c r="CD47" s="9"/>
      <c r="CE47" s="33">
        <f t="shared" si="0"/>
        <v>0</v>
      </c>
      <c r="CF47" s="33">
        <f t="shared" si="7"/>
        <v>0</v>
      </c>
      <c r="CG47" s="33">
        <f t="shared" si="8"/>
        <v>0</v>
      </c>
      <c r="CH47" s="33">
        <f t="shared" si="9"/>
        <v>0</v>
      </c>
      <c r="CI47" s="33">
        <f t="shared" si="10"/>
        <v>0</v>
      </c>
      <c r="CJ47" s="34">
        <f t="shared" si="11"/>
        <v>68</v>
      </c>
      <c r="CK47" s="45">
        <f t="shared" si="6"/>
        <v>0</v>
      </c>
    </row>
    <row r="48" spans="1:89" ht="14.4" x14ac:dyDescent="0.3">
      <c r="A48" s="29" t="s">
        <v>82</v>
      </c>
      <c r="B48" s="28" t="s">
        <v>246</v>
      </c>
      <c r="C48" s="9">
        <v>0</v>
      </c>
      <c r="D48" s="9">
        <v>0</v>
      </c>
      <c r="E48" s="9">
        <v>0</v>
      </c>
      <c r="F48" s="9">
        <v>2.1816198527406599E-2</v>
      </c>
      <c r="G48" s="9">
        <v>0</v>
      </c>
      <c r="H48" s="9">
        <v>0</v>
      </c>
      <c r="I48" s="9">
        <v>0</v>
      </c>
      <c r="J48" s="9">
        <v>0</v>
      </c>
      <c r="K48" s="9"/>
      <c r="L48" s="9">
        <v>0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9"/>
      <c r="S48" s="9">
        <v>0</v>
      </c>
      <c r="T48" s="9">
        <v>0</v>
      </c>
      <c r="U48" s="9"/>
      <c r="V48" s="9">
        <v>0</v>
      </c>
      <c r="W48" s="9">
        <v>0</v>
      </c>
      <c r="X48" s="9">
        <v>0</v>
      </c>
      <c r="Y48" s="9">
        <v>0</v>
      </c>
      <c r="Z48" s="9">
        <v>0</v>
      </c>
      <c r="AA48" s="9">
        <v>0</v>
      </c>
      <c r="AB48" s="9">
        <v>0</v>
      </c>
      <c r="AC48" s="9"/>
      <c r="AD48" s="9">
        <v>0</v>
      </c>
      <c r="AE48" s="9">
        <v>0</v>
      </c>
      <c r="AF48" s="9">
        <v>0</v>
      </c>
      <c r="AG48" s="9">
        <v>0</v>
      </c>
      <c r="AH48" s="9">
        <v>0</v>
      </c>
      <c r="AI48" s="9">
        <v>0</v>
      </c>
      <c r="AJ48" s="9"/>
      <c r="AK48" s="9">
        <v>0</v>
      </c>
      <c r="AL48" s="9">
        <v>0</v>
      </c>
      <c r="AM48" s="9">
        <v>0</v>
      </c>
      <c r="AN48" s="9">
        <v>0</v>
      </c>
      <c r="AO48" s="9">
        <v>0</v>
      </c>
      <c r="AP48" s="9"/>
      <c r="AQ48" s="9">
        <v>0</v>
      </c>
      <c r="AR48" s="9">
        <v>0</v>
      </c>
      <c r="AS48" s="9">
        <v>0</v>
      </c>
      <c r="AT48" s="9">
        <v>0</v>
      </c>
      <c r="AU48" s="9">
        <v>0</v>
      </c>
      <c r="AV48" s="9"/>
      <c r="AW48" s="9">
        <v>0</v>
      </c>
      <c r="AX48" s="9">
        <v>0</v>
      </c>
      <c r="AY48" s="9">
        <v>0</v>
      </c>
      <c r="AZ48" s="9">
        <v>0</v>
      </c>
      <c r="BA48" s="9">
        <v>0</v>
      </c>
      <c r="BB48" s="9">
        <v>5.2504462879344745E-2</v>
      </c>
      <c r="BC48" s="9"/>
      <c r="BD48" s="9">
        <v>5.0512339442921057E-2</v>
      </c>
      <c r="BE48" s="9">
        <v>0</v>
      </c>
      <c r="BF48" s="9">
        <v>0</v>
      </c>
      <c r="BG48" s="9">
        <v>0</v>
      </c>
      <c r="BH48" s="9">
        <v>0</v>
      </c>
      <c r="BI48" s="9"/>
      <c r="BJ48" s="9">
        <v>0</v>
      </c>
      <c r="BK48" s="9">
        <v>0</v>
      </c>
      <c r="BL48" s="9">
        <v>0</v>
      </c>
      <c r="BM48" s="9">
        <v>0</v>
      </c>
      <c r="BN48" s="9">
        <v>0</v>
      </c>
      <c r="BO48" s="9">
        <v>0</v>
      </c>
      <c r="BP48" s="9"/>
      <c r="BQ48" s="9">
        <v>0</v>
      </c>
      <c r="BR48" s="9">
        <v>0</v>
      </c>
      <c r="BS48" s="9">
        <v>0</v>
      </c>
      <c r="BT48" s="9">
        <v>0</v>
      </c>
      <c r="BU48" s="9">
        <v>0</v>
      </c>
      <c r="BV48" s="9">
        <v>0</v>
      </c>
      <c r="BW48" s="9"/>
      <c r="BX48" s="9">
        <v>0</v>
      </c>
      <c r="BY48" s="9">
        <v>0</v>
      </c>
      <c r="BZ48" s="9">
        <v>0</v>
      </c>
      <c r="CA48" s="9">
        <v>0</v>
      </c>
      <c r="CB48" s="9">
        <v>0</v>
      </c>
      <c r="CC48" s="9">
        <v>0</v>
      </c>
      <c r="CD48" s="9"/>
      <c r="CE48" s="33">
        <f t="shared" si="0"/>
        <v>9.0383136457463376E-3</v>
      </c>
      <c r="CF48" s="33">
        <f t="shared" si="7"/>
        <v>1.8357794242598881E-3</v>
      </c>
      <c r="CG48" s="33">
        <f t="shared" si="8"/>
        <v>0</v>
      </c>
      <c r="CH48" s="33">
        <f t="shared" si="9"/>
        <v>5.2504462879344745E-2</v>
      </c>
      <c r="CI48" s="33">
        <f t="shared" si="10"/>
        <v>8.1691113558884438E-5</v>
      </c>
      <c r="CJ48" s="34">
        <f t="shared" si="11"/>
        <v>68</v>
      </c>
      <c r="CK48" s="45">
        <f t="shared" si="6"/>
        <v>1.0960565246727527E-3</v>
      </c>
    </row>
    <row r="49" spans="1:89" ht="14.4" x14ac:dyDescent="0.3">
      <c r="A49" s="52" t="s">
        <v>73</v>
      </c>
      <c r="B49" s="28" t="s">
        <v>208</v>
      </c>
      <c r="C49" s="9">
        <v>3.0272952853598016</v>
      </c>
      <c r="D49" s="9">
        <v>0.72862694300518127</v>
      </c>
      <c r="E49" s="9">
        <v>3.7229592446516069</v>
      </c>
      <c r="F49" s="9">
        <v>4.5814016907553858</v>
      </c>
      <c r="G49" s="9">
        <v>10.145760034465427</v>
      </c>
      <c r="H49" s="9">
        <v>2.633679169992019</v>
      </c>
      <c r="I49" s="9">
        <v>2.7113392079016165</v>
      </c>
      <c r="J49" s="9">
        <v>1.7460863581627386</v>
      </c>
      <c r="K49" s="9"/>
      <c r="L49" s="9">
        <v>2.0500815776406327</v>
      </c>
      <c r="M49" s="9">
        <v>0.83732057416267947</v>
      </c>
      <c r="N49" s="9">
        <v>1.8222249675705728</v>
      </c>
      <c r="O49" s="9">
        <v>1.8802913959440835</v>
      </c>
      <c r="P49" s="9">
        <v>3.0403562988547539</v>
      </c>
      <c r="Q49" s="9">
        <v>0.5240912933220625</v>
      </c>
      <c r="R49" s="9"/>
      <c r="S49" s="9">
        <v>0.1143327540473795</v>
      </c>
      <c r="T49" s="9">
        <v>0.95487766126469664</v>
      </c>
      <c r="U49" s="9"/>
      <c r="V49" s="9">
        <v>0</v>
      </c>
      <c r="W49" s="9">
        <v>8.4130823430434321E-2</v>
      </c>
      <c r="X49" s="9">
        <v>11.726354453627181</v>
      </c>
      <c r="Y49" s="9">
        <v>2.7258708272859216</v>
      </c>
      <c r="Z49" s="9">
        <v>3.070925653367278</v>
      </c>
      <c r="AA49" s="9">
        <v>5.3619302949061663E-2</v>
      </c>
      <c r="AB49" s="9">
        <v>0.38509145922156512</v>
      </c>
      <c r="AC49" s="9"/>
      <c r="AD49" s="9">
        <v>0</v>
      </c>
      <c r="AE49" s="9">
        <v>0</v>
      </c>
      <c r="AF49" s="9">
        <v>0.66985645933014348</v>
      </c>
      <c r="AG49" s="9">
        <v>0.1149580741141466</v>
      </c>
      <c r="AH49" s="9">
        <v>0.22983351084702058</v>
      </c>
      <c r="AI49" s="9">
        <v>0</v>
      </c>
      <c r="AJ49" s="9"/>
      <c r="AK49" s="9">
        <v>0</v>
      </c>
      <c r="AL49" s="9">
        <v>0</v>
      </c>
      <c r="AM49" s="9">
        <v>0</v>
      </c>
      <c r="AN49" s="9">
        <v>0.45799164474702153</v>
      </c>
      <c r="AO49" s="9">
        <v>0</v>
      </c>
      <c r="AP49" s="9"/>
      <c r="AQ49" s="9">
        <v>0</v>
      </c>
      <c r="AR49" s="9">
        <v>0</v>
      </c>
      <c r="AS49" s="9">
        <v>0.11316648531011969</v>
      </c>
      <c r="AT49" s="9">
        <v>0.25603373620994768</v>
      </c>
      <c r="AU49" s="9">
        <v>0</v>
      </c>
      <c r="AV49" s="9"/>
      <c r="AW49" s="9">
        <v>0</v>
      </c>
      <c r="AX49" s="9">
        <v>0.90317060417359896</v>
      </c>
      <c r="AY49" s="9">
        <v>0.67085953878406701</v>
      </c>
      <c r="AZ49" s="9">
        <v>0.71738213066329071</v>
      </c>
      <c r="BA49" s="9">
        <v>1.0776562330770065</v>
      </c>
      <c r="BB49" s="9">
        <v>0</v>
      </c>
      <c r="BC49" s="9"/>
      <c r="BD49" s="9">
        <v>0</v>
      </c>
      <c r="BE49" s="9">
        <v>10.475875743555848</v>
      </c>
      <c r="BF49" s="9">
        <v>0.33161101257037096</v>
      </c>
      <c r="BG49" s="9">
        <v>0.16784924086366063</v>
      </c>
      <c r="BH49" s="9">
        <v>0</v>
      </c>
      <c r="BI49" s="9"/>
      <c r="BJ49" s="9">
        <v>0</v>
      </c>
      <c r="BK49" s="9">
        <v>0.19093851132686085</v>
      </c>
      <c r="BL49" s="9">
        <v>3.2771842432981584E-2</v>
      </c>
      <c r="BM49" s="9">
        <v>0.12785388127853881</v>
      </c>
      <c r="BN49" s="9">
        <v>0.5456702253855279</v>
      </c>
      <c r="BO49" s="9">
        <v>0.41627555809492717</v>
      </c>
      <c r="BP49" s="9"/>
      <c r="BQ49" s="9">
        <v>0</v>
      </c>
      <c r="BR49" s="9">
        <v>0.19089092373311062</v>
      </c>
      <c r="BS49" s="9">
        <v>0.12619770974526759</v>
      </c>
      <c r="BT49" s="9">
        <v>0.45188602958664326</v>
      </c>
      <c r="BU49" s="9">
        <v>4.7189288031616823E-2</v>
      </c>
      <c r="BV49" s="9">
        <v>7.2833211944646759E-2</v>
      </c>
      <c r="BW49" s="9"/>
      <c r="BX49" s="9">
        <v>5.9424768243403848E-2</v>
      </c>
      <c r="BY49" s="9">
        <v>0.14634283623673766</v>
      </c>
      <c r="BZ49" s="9">
        <v>0.11868368998381586</v>
      </c>
      <c r="CA49" s="9">
        <v>1.0841711019120837</v>
      </c>
      <c r="CB49" s="9">
        <v>0.35093191920767369</v>
      </c>
      <c r="CC49" s="9">
        <v>0.11395027624309392</v>
      </c>
      <c r="CD49" s="9"/>
      <c r="CE49" s="33">
        <f t="shared" si="0"/>
        <v>2.3197733462441152</v>
      </c>
      <c r="CF49" s="33">
        <f t="shared" si="7"/>
        <v>1.1592496053619885</v>
      </c>
      <c r="CG49" s="33">
        <f t="shared" si="8"/>
        <v>0</v>
      </c>
      <c r="CH49" s="33">
        <f t="shared" si="9"/>
        <v>11.726354453627181</v>
      </c>
      <c r="CI49" s="33">
        <f t="shared" si="10"/>
        <v>5.3813483779446205</v>
      </c>
      <c r="CJ49" s="34">
        <f t="shared" si="11"/>
        <v>68</v>
      </c>
      <c r="CK49" s="45">
        <f t="shared" si="6"/>
        <v>0.28131383923697106</v>
      </c>
    </row>
    <row r="50" spans="1:89" ht="14.4" x14ac:dyDescent="0.3">
      <c r="A50" s="52"/>
      <c r="B50" s="28" t="s">
        <v>209</v>
      </c>
      <c r="C50" s="9">
        <v>0.93672456575682372</v>
      </c>
      <c r="D50" s="9">
        <v>3.8698186528497409</v>
      </c>
      <c r="E50" s="9">
        <v>0.20915501374447235</v>
      </c>
      <c r="F50" s="9">
        <v>0.27270248159258248</v>
      </c>
      <c r="G50" s="9">
        <v>8.3435054211244335</v>
      </c>
      <c r="H50" s="9">
        <v>2.8571428571428572</v>
      </c>
      <c r="I50" s="9">
        <v>0.978018785707369</v>
      </c>
      <c r="J50" s="9">
        <v>0.40426629967314642</v>
      </c>
      <c r="K50" s="9"/>
      <c r="L50" s="9">
        <v>1.4967723629140952</v>
      </c>
      <c r="M50" s="9">
        <v>2.0783492822966507</v>
      </c>
      <c r="N50" s="9">
        <v>5.3554882945209723</v>
      </c>
      <c r="O50" s="9">
        <v>3.0911596771017922</v>
      </c>
      <c r="P50" s="9">
        <v>2.1223413924740955</v>
      </c>
      <c r="Q50" s="9">
        <v>2.2992392223161451</v>
      </c>
      <c r="R50" s="9"/>
      <c r="S50" s="9">
        <v>0.48019756699899396</v>
      </c>
      <c r="T50" s="9">
        <v>5.8976803304734666</v>
      </c>
      <c r="U50" s="9"/>
      <c r="V50" s="9">
        <v>0.19411193788417988</v>
      </c>
      <c r="W50" s="9">
        <v>0.36807235250815018</v>
      </c>
      <c r="X50" s="9">
        <v>7.6033057851239665</v>
      </c>
      <c r="Y50" s="9">
        <v>6.9756894049346876</v>
      </c>
      <c r="Z50" s="9">
        <v>16.33716536059509</v>
      </c>
      <c r="AA50" s="9">
        <v>0.21935169388252498</v>
      </c>
      <c r="AB50" s="9">
        <v>0.90771558245083206</v>
      </c>
      <c r="AC50" s="9"/>
      <c r="AD50" s="9">
        <v>0.28658958395098327</v>
      </c>
      <c r="AE50" s="9">
        <v>0.25993627368774108</v>
      </c>
      <c r="AF50" s="9">
        <v>4.8803827751196174</v>
      </c>
      <c r="AG50" s="9">
        <v>1.2713010549093862</v>
      </c>
      <c r="AH50" s="9">
        <v>0.99781377879926003</v>
      </c>
      <c r="AI50" s="9">
        <v>0</v>
      </c>
      <c r="AJ50" s="9"/>
      <c r="AK50" s="9">
        <v>0</v>
      </c>
      <c r="AL50" s="9">
        <v>0.61966169820800543</v>
      </c>
      <c r="AM50" s="9">
        <v>0</v>
      </c>
      <c r="AN50" s="9">
        <v>0</v>
      </c>
      <c r="AO50" s="9">
        <v>0</v>
      </c>
      <c r="AP50" s="9"/>
      <c r="AQ50" s="9">
        <v>0</v>
      </c>
      <c r="AR50" s="9">
        <v>0</v>
      </c>
      <c r="AS50" s="9">
        <v>0.30032644178454843</v>
      </c>
      <c r="AT50" s="9">
        <v>0.46311984637975823</v>
      </c>
      <c r="AU50" s="9">
        <v>0</v>
      </c>
      <c r="AV50" s="9"/>
      <c r="AW50" s="9">
        <v>0</v>
      </c>
      <c r="AX50" s="9">
        <v>15.496506155820695</v>
      </c>
      <c r="AY50" s="9">
        <v>0.58176100628930816</v>
      </c>
      <c r="AZ50" s="9">
        <v>0</v>
      </c>
      <c r="BA50" s="9">
        <v>0.29784468753384596</v>
      </c>
      <c r="BB50" s="9">
        <v>0</v>
      </c>
      <c r="BC50" s="9"/>
      <c r="BD50" s="9">
        <v>0</v>
      </c>
      <c r="BE50" s="9">
        <v>1.458195637805684</v>
      </c>
      <c r="BF50" s="9">
        <v>0.54754376494177526</v>
      </c>
      <c r="BG50" s="9">
        <v>0</v>
      </c>
      <c r="BH50" s="9">
        <v>0</v>
      </c>
      <c r="BI50" s="9"/>
      <c r="BJ50" s="9">
        <v>0</v>
      </c>
      <c r="BK50" s="9">
        <v>26.055016181229771</v>
      </c>
      <c r="BL50" s="9">
        <v>0.36049026676279738</v>
      </c>
      <c r="BM50" s="9">
        <v>0.21187214611872146</v>
      </c>
      <c r="BN50" s="9">
        <v>0.30842230130486359</v>
      </c>
      <c r="BO50" s="9">
        <v>18.707913316736725</v>
      </c>
      <c r="BP50" s="9"/>
      <c r="BQ50" s="9">
        <v>0</v>
      </c>
      <c r="BR50" s="9">
        <v>27.39284755570138</v>
      </c>
      <c r="BS50" s="9">
        <v>0.76186024772143024</v>
      </c>
      <c r="BT50" s="9">
        <v>1.6172763164153545</v>
      </c>
      <c r="BU50" s="9">
        <v>0.4541968973043119</v>
      </c>
      <c r="BV50" s="9">
        <v>23.797460337566108</v>
      </c>
      <c r="BW50" s="9"/>
      <c r="BX50" s="9">
        <v>0.1901592583788923</v>
      </c>
      <c r="BY50" s="9">
        <v>27.754481749359751</v>
      </c>
      <c r="BZ50" s="9">
        <v>0.73727746808128036</v>
      </c>
      <c r="CA50" s="9">
        <v>0.404100137985413</v>
      </c>
      <c r="CB50" s="9">
        <v>0.85003509319192083</v>
      </c>
      <c r="CC50" s="9">
        <v>19.685773480662984</v>
      </c>
      <c r="CD50" s="9"/>
      <c r="CE50" s="33">
        <f t="shared" si="0"/>
        <v>7.0899629646410167</v>
      </c>
      <c r="CF50" s="33">
        <f t="shared" si="7"/>
        <v>3.6771785262326384</v>
      </c>
      <c r="CG50" s="33">
        <f t="shared" si="8"/>
        <v>0</v>
      </c>
      <c r="CH50" s="33">
        <f t="shared" si="9"/>
        <v>27.754481749359751</v>
      </c>
      <c r="CI50" s="33">
        <f t="shared" si="10"/>
        <v>50.267574839981229</v>
      </c>
      <c r="CJ50" s="34">
        <f t="shared" si="11"/>
        <v>68</v>
      </c>
      <c r="CK50" s="45">
        <f t="shared" si="6"/>
        <v>0.85978429955683067</v>
      </c>
    </row>
    <row r="51" spans="1:89" ht="14.4" x14ac:dyDescent="0.3">
      <c r="A51" s="52"/>
      <c r="B51" s="28" t="s">
        <v>210</v>
      </c>
      <c r="C51" s="9">
        <v>1.1724565756823822</v>
      </c>
      <c r="D51" s="9">
        <v>4.2908031088082907</v>
      </c>
      <c r="E51" s="9">
        <v>1.2190749372534957</v>
      </c>
      <c r="F51" s="9">
        <v>1.0635396782110718</v>
      </c>
      <c r="G51" s="9">
        <v>4.1214906297120697</v>
      </c>
      <c r="H51" s="9">
        <v>1.6919393455706304</v>
      </c>
      <c r="I51" s="9">
        <v>2.614505664762274</v>
      </c>
      <c r="J51" s="9">
        <v>1.350421469120936</v>
      </c>
      <c r="K51" s="9"/>
      <c r="L51" s="9">
        <v>0.3830602255799106</v>
      </c>
      <c r="M51" s="9">
        <v>1.2410287081339713</v>
      </c>
      <c r="N51" s="9">
        <v>3.1008709617641608</v>
      </c>
      <c r="O51" s="9">
        <v>2.6776924591455011</v>
      </c>
      <c r="P51" s="9">
        <v>1.6042537720414471</v>
      </c>
      <c r="Q51" s="9">
        <v>0</v>
      </c>
      <c r="R51" s="9"/>
      <c r="S51" s="9">
        <v>1.1113143693405287</v>
      </c>
      <c r="T51" s="9">
        <v>0.83412774070543361</v>
      </c>
      <c r="U51" s="9"/>
      <c r="V51" s="9">
        <v>1.3156475789927748</v>
      </c>
      <c r="W51" s="9">
        <v>0.78872646966032178</v>
      </c>
      <c r="X51" s="9">
        <v>4.4719926538108359</v>
      </c>
      <c r="Y51" s="9">
        <v>3.3154934687953554</v>
      </c>
      <c r="Z51" s="9">
        <v>9.1013962369227102</v>
      </c>
      <c r="AA51" s="9">
        <v>0.22422617596880332</v>
      </c>
      <c r="AB51" s="9">
        <v>1.4715995048824098</v>
      </c>
      <c r="AC51" s="9"/>
      <c r="AD51" s="9">
        <v>0.13835359225219884</v>
      </c>
      <c r="AE51" s="9">
        <v>0</v>
      </c>
      <c r="AF51" s="9">
        <v>2.5984541774015462</v>
      </c>
      <c r="AG51" s="9">
        <v>0.62212604814714634</v>
      </c>
      <c r="AH51" s="9">
        <v>0</v>
      </c>
      <c r="AI51" s="9">
        <v>0.49026890506611198</v>
      </c>
      <c r="AJ51" s="9"/>
      <c r="AK51" s="9">
        <v>0.11507970335009803</v>
      </c>
      <c r="AL51" s="9">
        <v>0.90437112711438616</v>
      </c>
      <c r="AM51" s="9">
        <v>0</v>
      </c>
      <c r="AN51" s="9">
        <v>1.8567228841095466E-2</v>
      </c>
      <c r="AO51" s="9">
        <v>0</v>
      </c>
      <c r="AP51" s="9"/>
      <c r="AQ51" s="9">
        <v>6.7086386624006608E-2</v>
      </c>
      <c r="AR51" s="9">
        <v>4.4762757385854966E-2</v>
      </c>
      <c r="AS51" s="9">
        <v>3.9173014145810661E-2</v>
      </c>
      <c r="AT51" s="9">
        <v>7.5304040061749313E-3</v>
      </c>
      <c r="AU51" s="9">
        <v>0.10648209769732464</v>
      </c>
      <c r="AV51" s="9"/>
      <c r="AW51" s="9">
        <v>0.26552410838211332</v>
      </c>
      <c r="AX51" s="9">
        <v>1.6779959119646339</v>
      </c>
      <c r="AY51" s="9">
        <v>0.36163522012578619</v>
      </c>
      <c r="AZ51" s="9">
        <v>0.19181340392066598</v>
      </c>
      <c r="BA51" s="9">
        <v>0.48196685800931438</v>
      </c>
      <c r="BB51" s="9">
        <v>0.4620392733382338</v>
      </c>
      <c r="BC51" s="9"/>
      <c r="BD51" s="9">
        <v>0.28864193967383461</v>
      </c>
      <c r="BE51" s="9">
        <v>1.4127561136814277</v>
      </c>
      <c r="BF51" s="9">
        <v>9.6398550165805508E-2</v>
      </c>
      <c r="BG51" s="9">
        <v>0.14496070801861599</v>
      </c>
      <c r="BH51" s="9">
        <v>0.36388140161725069</v>
      </c>
      <c r="BI51" s="9"/>
      <c r="BJ51" s="9">
        <v>0.14872385338706581</v>
      </c>
      <c r="BK51" s="9">
        <v>7.4433656957928807E-2</v>
      </c>
      <c r="BL51" s="9">
        <v>0.52762666317100348</v>
      </c>
      <c r="BM51" s="9">
        <v>0.22283105022831051</v>
      </c>
      <c r="BN51" s="9">
        <v>0.21352313167259787</v>
      </c>
      <c r="BO51" s="9">
        <v>0.42443782393992574</v>
      </c>
      <c r="BP51" s="9"/>
      <c r="BQ51" s="9">
        <v>8.4388185654008435E-2</v>
      </c>
      <c r="BR51" s="9">
        <v>0.1610642168998121</v>
      </c>
      <c r="BS51" s="9">
        <v>0.6543584949754615</v>
      </c>
      <c r="BT51" s="9">
        <v>0.11891737620701137</v>
      </c>
      <c r="BU51" s="9">
        <v>3.5391966023712619E-2</v>
      </c>
      <c r="BV51" s="9">
        <v>7.2833211944646759E-2</v>
      </c>
      <c r="BW51" s="9"/>
      <c r="BX51" s="9">
        <v>0.39814594723080582</v>
      </c>
      <c r="BY51" s="9">
        <v>0.24202853685306616</v>
      </c>
      <c r="BZ51" s="9">
        <v>0</v>
      </c>
      <c r="CA51" s="9">
        <v>1.9712201852946976E-2</v>
      </c>
      <c r="CB51" s="9">
        <v>0.10917881930905404</v>
      </c>
      <c r="CC51" s="9">
        <v>2.7624309392265192E-2</v>
      </c>
      <c r="CD51" s="9"/>
      <c r="CE51" s="33">
        <f t="shared" si="0"/>
        <v>1.4756957386630143</v>
      </c>
      <c r="CF51" s="33">
        <f t="shared" si="7"/>
        <v>0.9353051486984465</v>
      </c>
      <c r="CG51" s="33">
        <f t="shared" si="8"/>
        <v>0</v>
      </c>
      <c r="CH51" s="33">
        <f t="shared" si="9"/>
        <v>9.1013962369227102</v>
      </c>
      <c r="CI51" s="33">
        <f t="shared" si="10"/>
        <v>2.1776779131081794</v>
      </c>
      <c r="CJ51" s="34">
        <f t="shared" si="11"/>
        <v>68</v>
      </c>
      <c r="CK51" s="45">
        <f t="shared" si="6"/>
        <v>0.17895439417004363</v>
      </c>
    </row>
    <row r="52" spans="1:89" ht="14.4" x14ac:dyDescent="0.3">
      <c r="A52" s="52"/>
      <c r="B52" s="28" t="s">
        <v>215</v>
      </c>
      <c r="C52" s="9">
        <v>0.66377171215880892</v>
      </c>
      <c r="D52" s="9">
        <v>0.53432642487046633</v>
      </c>
      <c r="E52" s="9">
        <v>0.38245488227560653</v>
      </c>
      <c r="F52" s="9">
        <v>0.38723752386146715</v>
      </c>
      <c r="G52" s="9">
        <v>0.24413010698642923</v>
      </c>
      <c r="H52" s="9">
        <v>0.57462090981644054</v>
      </c>
      <c r="I52" s="9">
        <v>1.4428197927762176</v>
      </c>
      <c r="J52" s="9">
        <v>3.6986065714777223</v>
      </c>
      <c r="K52" s="9"/>
      <c r="L52" s="9">
        <v>0.77321415904093072</v>
      </c>
      <c r="M52" s="9">
        <v>0.9120813397129186</v>
      </c>
      <c r="N52" s="9">
        <v>1.3960096361727099</v>
      </c>
      <c r="O52" s="9">
        <v>0.2067336089781453</v>
      </c>
      <c r="P52" s="9">
        <v>0.69078349391019822</v>
      </c>
      <c r="Q52" s="9">
        <v>0.4564666103127642</v>
      </c>
      <c r="R52" s="9"/>
      <c r="S52" s="9">
        <v>0.69971645476996247</v>
      </c>
      <c r="T52" s="9">
        <v>4.5281220209723548E-2</v>
      </c>
      <c r="U52" s="9"/>
      <c r="V52" s="9">
        <v>0.25881591717890651</v>
      </c>
      <c r="W52" s="9">
        <v>0.68356294037227894</v>
      </c>
      <c r="X52" s="9">
        <v>0.23875114784205692</v>
      </c>
      <c r="Y52" s="9">
        <v>0.20410014513788099</v>
      </c>
      <c r="Z52" s="9">
        <v>0.80353236007796647</v>
      </c>
      <c r="AA52" s="9">
        <v>0</v>
      </c>
      <c r="AB52" s="9">
        <v>0.52262412322926699</v>
      </c>
      <c r="AC52" s="9"/>
      <c r="AD52" s="9">
        <v>0.13835359225219884</v>
      </c>
      <c r="AE52" s="9">
        <v>0</v>
      </c>
      <c r="AF52" s="9">
        <v>4.4166359955833637E-2</v>
      </c>
      <c r="AG52" s="9">
        <v>0.3786854206113065</v>
      </c>
      <c r="AH52" s="9">
        <v>0.11211390773025394</v>
      </c>
      <c r="AI52" s="9">
        <v>0.11885306789481503</v>
      </c>
      <c r="AJ52" s="9"/>
      <c r="AK52" s="9">
        <v>0</v>
      </c>
      <c r="AL52" s="9">
        <v>0.25121420197621841</v>
      </c>
      <c r="AM52" s="9">
        <v>0</v>
      </c>
      <c r="AN52" s="9">
        <v>0</v>
      </c>
      <c r="AO52" s="9">
        <v>0</v>
      </c>
      <c r="AP52" s="9"/>
      <c r="AQ52" s="9">
        <v>0</v>
      </c>
      <c r="AR52" s="9">
        <v>0</v>
      </c>
      <c r="AS52" s="9">
        <v>0</v>
      </c>
      <c r="AT52" s="9">
        <v>0</v>
      </c>
      <c r="AU52" s="9">
        <v>0</v>
      </c>
      <c r="AV52" s="9"/>
      <c r="AW52" s="9">
        <v>1.8103916480598635E-2</v>
      </c>
      <c r="AX52" s="9">
        <v>0</v>
      </c>
      <c r="AY52" s="9">
        <v>0</v>
      </c>
      <c r="AZ52" s="9">
        <v>0</v>
      </c>
      <c r="BA52" s="9">
        <v>1.0830715910321672E-2</v>
      </c>
      <c r="BB52" s="9">
        <v>0</v>
      </c>
      <c r="BC52" s="9"/>
      <c r="BD52" s="9">
        <v>1.4432096983691731E-2</v>
      </c>
      <c r="BE52" s="9">
        <v>0</v>
      </c>
      <c r="BF52" s="9">
        <v>1.5423768026528881E-2</v>
      </c>
      <c r="BG52" s="9">
        <v>0</v>
      </c>
      <c r="BH52" s="9">
        <v>0</v>
      </c>
      <c r="BI52" s="9"/>
      <c r="BJ52" s="9">
        <v>0</v>
      </c>
      <c r="BK52" s="9">
        <v>1.2944983818770227E-2</v>
      </c>
      <c r="BL52" s="9">
        <v>0</v>
      </c>
      <c r="BM52" s="9">
        <v>0</v>
      </c>
      <c r="BN52" s="9">
        <v>0</v>
      </c>
      <c r="BO52" s="9">
        <v>0</v>
      </c>
      <c r="BP52" s="9"/>
      <c r="BQ52" s="9">
        <v>3.1645569620253167E-2</v>
      </c>
      <c r="BR52" s="9">
        <v>0</v>
      </c>
      <c r="BS52" s="9">
        <v>1.4021967749474177E-2</v>
      </c>
      <c r="BT52" s="9">
        <v>0</v>
      </c>
      <c r="BU52" s="9">
        <v>0</v>
      </c>
      <c r="BV52" s="9">
        <v>0</v>
      </c>
      <c r="BW52" s="9"/>
      <c r="BX52" s="9">
        <v>8.3194675540765387E-2</v>
      </c>
      <c r="BY52" s="9">
        <v>5.6285706244899106E-3</v>
      </c>
      <c r="BZ52" s="9">
        <v>0</v>
      </c>
      <c r="CA52" s="9">
        <v>0</v>
      </c>
      <c r="CB52" s="9">
        <v>1.5596974187007721E-2</v>
      </c>
      <c r="CC52" s="9">
        <v>6.9060773480662981E-3</v>
      </c>
      <c r="CD52" s="9"/>
      <c r="CE52" s="33">
        <f t="shared" si="0"/>
        <v>0.5326344447310285</v>
      </c>
      <c r="CF52" s="33">
        <f t="shared" si="7"/>
        <v>0.2513493668805804</v>
      </c>
      <c r="CG52" s="33">
        <f t="shared" si="8"/>
        <v>0</v>
      </c>
      <c r="CH52" s="33">
        <f t="shared" si="9"/>
        <v>3.6986065714777223</v>
      </c>
      <c r="CI52" s="33">
        <f t="shared" si="10"/>
        <v>0.28369945171393107</v>
      </c>
      <c r="CJ52" s="34">
        <f t="shared" si="11"/>
        <v>68</v>
      </c>
      <c r="CK52" s="45">
        <f t="shared" si="6"/>
        <v>6.459141398436008E-2</v>
      </c>
    </row>
    <row r="53" spans="1:89" ht="14.4" x14ac:dyDescent="0.3">
      <c r="A53" s="52"/>
      <c r="B53" s="28" t="s">
        <v>223</v>
      </c>
      <c r="C53" s="9">
        <v>3.7220843672456573E-2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/>
      <c r="L53" s="9">
        <v>6.3843370929985099E-2</v>
      </c>
      <c r="M53" s="9">
        <v>1.5550239234449761</v>
      </c>
      <c r="N53" s="9">
        <v>0</v>
      </c>
      <c r="O53" s="9">
        <v>0</v>
      </c>
      <c r="P53" s="9">
        <v>9.5437193237593171E-2</v>
      </c>
      <c r="Q53" s="9">
        <v>5.0718512256973797E-2</v>
      </c>
      <c r="R53" s="9"/>
      <c r="S53" s="9">
        <v>4.5733101618951798E-2</v>
      </c>
      <c r="T53" s="9">
        <v>8.7384810931045442E-3</v>
      </c>
      <c r="U53" s="9"/>
      <c r="V53" s="9">
        <v>0.12940795858945325</v>
      </c>
      <c r="W53" s="9">
        <v>0</v>
      </c>
      <c r="X53" s="9">
        <v>0</v>
      </c>
      <c r="Y53" s="9">
        <v>0</v>
      </c>
      <c r="Z53" s="9">
        <v>0</v>
      </c>
      <c r="AA53" s="9">
        <v>0</v>
      </c>
      <c r="AB53" s="9">
        <v>5.5013065603080731E-2</v>
      </c>
      <c r="AC53" s="9"/>
      <c r="AD53" s="9">
        <v>5.9294396679513785E-2</v>
      </c>
      <c r="AE53" s="9">
        <v>0</v>
      </c>
      <c r="AF53" s="9">
        <v>0</v>
      </c>
      <c r="AG53" s="9">
        <v>0</v>
      </c>
      <c r="AH53" s="9">
        <v>0</v>
      </c>
      <c r="AI53" s="9">
        <v>0</v>
      </c>
      <c r="AJ53" s="9"/>
      <c r="AK53" s="9">
        <v>8.9506435938965137E-2</v>
      </c>
      <c r="AL53" s="9">
        <v>0</v>
      </c>
      <c r="AM53" s="9">
        <v>0</v>
      </c>
      <c r="AN53" s="9">
        <v>0</v>
      </c>
      <c r="AO53" s="9">
        <v>0</v>
      </c>
      <c r="AP53" s="9"/>
      <c r="AQ53" s="9">
        <v>0</v>
      </c>
      <c r="AR53" s="9">
        <v>0</v>
      </c>
      <c r="AS53" s="9">
        <v>0</v>
      </c>
      <c r="AT53" s="9">
        <v>0</v>
      </c>
      <c r="AU53" s="9">
        <v>0</v>
      </c>
      <c r="AV53" s="9"/>
      <c r="AW53" s="9">
        <v>1.2069277653732424E-2</v>
      </c>
      <c r="AX53" s="9">
        <v>0</v>
      </c>
      <c r="AY53" s="9">
        <v>0</v>
      </c>
      <c r="AZ53" s="9">
        <v>0</v>
      </c>
      <c r="BA53" s="9">
        <v>0</v>
      </c>
      <c r="BB53" s="9">
        <v>0</v>
      </c>
      <c r="BC53" s="9"/>
      <c r="BD53" s="9">
        <v>2.1648145475537596E-2</v>
      </c>
      <c r="BE53" s="9">
        <v>0</v>
      </c>
      <c r="BF53" s="9">
        <v>0</v>
      </c>
      <c r="BG53" s="9">
        <v>0</v>
      </c>
      <c r="BH53" s="9">
        <v>0</v>
      </c>
      <c r="BI53" s="9"/>
      <c r="BJ53" s="9">
        <v>0</v>
      </c>
      <c r="BK53" s="9">
        <v>0</v>
      </c>
      <c r="BL53" s="9">
        <v>0</v>
      </c>
      <c r="BM53" s="9">
        <v>0</v>
      </c>
      <c r="BN53" s="9">
        <v>0</v>
      </c>
      <c r="BO53" s="9">
        <v>0</v>
      </c>
      <c r="BP53" s="9"/>
      <c r="BQ53" s="9">
        <v>0</v>
      </c>
      <c r="BR53" s="9">
        <v>0</v>
      </c>
      <c r="BS53" s="9">
        <v>0</v>
      </c>
      <c r="BT53" s="9">
        <v>0</v>
      </c>
      <c r="BU53" s="9">
        <v>0</v>
      </c>
      <c r="BV53" s="9">
        <v>0</v>
      </c>
      <c r="BW53" s="9"/>
      <c r="BX53" s="9">
        <v>2.9712384121701924E-2</v>
      </c>
      <c r="BY53" s="9">
        <v>0</v>
      </c>
      <c r="BZ53" s="9">
        <v>0</v>
      </c>
      <c r="CA53" s="9">
        <v>0</v>
      </c>
      <c r="CB53" s="9">
        <v>0</v>
      </c>
      <c r="CC53" s="9">
        <v>0</v>
      </c>
      <c r="CD53" s="9"/>
      <c r="CE53" s="33">
        <f t="shared" si="0"/>
        <v>0.18769244925530573</v>
      </c>
      <c r="CF53" s="33">
        <f t="shared" si="7"/>
        <v>3.3137751328176847E-2</v>
      </c>
      <c r="CG53" s="33">
        <f t="shared" si="8"/>
        <v>0</v>
      </c>
      <c r="CH53" s="33">
        <f t="shared" si="9"/>
        <v>1.5550239234449761</v>
      </c>
      <c r="CI53" s="33">
        <f t="shared" si="10"/>
        <v>3.5228455507455514E-2</v>
      </c>
      <c r="CJ53" s="34">
        <f t="shared" si="11"/>
        <v>68</v>
      </c>
      <c r="CK53" s="45">
        <f t="shared" si="6"/>
        <v>2.2761052747367894E-2</v>
      </c>
    </row>
    <row r="54" spans="1:89" ht="14.4" x14ac:dyDescent="0.3">
      <c r="A54" s="52"/>
      <c r="B54" s="28" t="s">
        <v>224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/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/>
      <c r="S54" s="9">
        <v>0</v>
      </c>
      <c r="T54" s="9">
        <v>6.9907848744836354E-2</v>
      </c>
      <c r="U54" s="9"/>
      <c r="V54" s="9">
        <v>0</v>
      </c>
      <c r="W54" s="9">
        <v>6.309811757282574E-2</v>
      </c>
      <c r="X54" s="9">
        <v>0</v>
      </c>
      <c r="Y54" s="9">
        <v>0</v>
      </c>
      <c r="Z54" s="9">
        <v>6.7624010501611043E-2</v>
      </c>
      <c r="AA54" s="9">
        <v>9.7489641725566657E-3</v>
      </c>
      <c r="AB54" s="9">
        <v>0</v>
      </c>
      <c r="AC54" s="9"/>
      <c r="AD54" s="9">
        <v>0</v>
      </c>
      <c r="AE54" s="9">
        <v>3.3540164346805297E-2</v>
      </c>
      <c r="AF54" s="9">
        <v>0</v>
      </c>
      <c r="AG54" s="9">
        <v>6.4241276710846631E-2</v>
      </c>
      <c r="AH54" s="9">
        <v>0</v>
      </c>
      <c r="AI54" s="9">
        <v>0</v>
      </c>
      <c r="AJ54" s="9"/>
      <c r="AK54" s="9">
        <v>0</v>
      </c>
      <c r="AL54" s="9">
        <v>8.3738067325406132E-2</v>
      </c>
      <c r="AM54" s="9">
        <v>0</v>
      </c>
      <c r="AN54" s="9">
        <v>0</v>
      </c>
      <c r="AO54" s="9">
        <v>0</v>
      </c>
      <c r="AP54" s="9"/>
      <c r="AQ54" s="9">
        <v>0</v>
      </c>
      <c r="AR54" s="9">
        <v>0</v>
      </c>
      <c r="AS54" s="9">
        <v>0</v>
      </c>
      <c r="AT54" s="9">
        <v>0</v>
      </c>
      <c r="AU54" s="9">
        <v>0</v>
      </c>
      <c r="AV54" s="9"/>
      <c r="AW54" s="9">
        <v>0.19914308128658501</v>
      </c>
      <c r="AX54" s="9">
        <v>0</v>
      </c>
      <c r="AY54" s="9">
        <v>0</v>
      </c>
      <c r="AZ54" s="9">
        <v>0</v>
      </c>
      <c r="BA54" s="9">
        <v>0</v>
      </c>
      <c r="BB54" s="9">
        <v>0.67205712485561275</v>
      </c>
      <c r="BC54" s="9"/>
      <c r="BD54" s="9">
        <v>0.15153701832876318</v>
      </c>
      <c r="BE54" s="9">
        <v>0</v>
      </c>
      <c r="BF54" s="9">
        <v>4.6271304079586642E-2</v>
      </c>
      <c r="BG54" s="9">
        <v>0</v>
      </c>
      <c r="BH54" s="9">
        <v>0.29649595687331537</v>
      </c>
      <c r="BI54" s="9"/>
      <c r="BJ54" s="9">
        <v>0</v>
      </c>
      <c r="BK54" s="9">
        <v>3.8834951456310676E-2</v>
      </c>
      <c r="BL54" s="9">
        <v>0</v>
      </c>
      <c r="BM54" s="9">
        <v>0</v>
      </c>
      <c r="BN54" s="9">
        <v>0</v>
      </c>
      <c r="BO54" s="9">
        <v>0.18365098151246786</v>
      </c>
      <c r="BP54" s="9"/>
      <c r="BQ54" s="9">
        <v>0.1371308016877637</v>
      </c>
      <c r="BR54" s="9">
        <v>0</v>
      </c>
      <c r="BS54" s="9">
        <v>0</v>
      </c>
      <c r="BT54" s="9">
        <v>0</v>
      </c>
      <c r="BU54" s="9">
        <v>0</v>
      </c>
      <c r="BV54" s="9">
        <v>0</v>
      </c>
      <c r="BW54" s="9"/>
      <c r="BX54" s="9">
        <v>0</v>
      </c>
      <c r="BY54" s="9">
        <v>0</v>
      </c>
      <c r="BZ54" s="9">
        <v>0</v>
      </c>
      <c r="CA54" s="9">
        <v>0</v>
      </c>
      <c r="CB54" s="9">
        <v>0</v>
      </c>
      <c r="CC54" s="9">
        <v>3.4530386740331494E-2</v>
      </c>
      <c r="CD54" s="9"/>
      <c r="CE54" s="33">
        <f t="shared" si="0"/>
        <v>9.5277506677477961E-2</v>
      </c>
      <c r="CF54" s="33">
        <f t="shared" si="7"/>
        <v>3.1640442002876829E-2</v>
      </c>
      <c r="CG54" s="33">
        <f t="shared" si="8"/>
        <v>0</v>
      </c>
      <c r="CH54" s="33">
        <f t="shared" si="9"/>
        <v>0.67205712485561275</v>
      </c>
      <c r="CI54" s="33">
        <f t="shared" si="10"/>
        <v>9.0778032786768565E-3</v>
      </c>
      <c r="CJ54" s="34">
        <f t="shared" si="11"/>
        <v>68</v>
      </c>
      <c r="CK54" s="45">
        <f t="shared" si="6"/>
        <v>1.1554094816962754E-2</v>
      </c>
    </row>
    <row r="55" spans="1:89" ht="14.4" x14ac:dyDescent="0.3">
      <c r="A55" s="52"/>
      <c r="B55" s="28" t="s">
        <v>225</v>
      </c>
      <c r="C55" s="9">
        <v>5.5831265508684863E-2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4.8416771569671738E-2</v>
      </c>
      <c r="J55" s="9">
        <v>0</v>
      </c>
      <c r="K55" s="9"/>
      <c r="L55" s="9">
        <v>9.9311910335532383E-2</v>
      </c>
      <c r="M55" s="9">
        <v>8.9712918660287078E-2</v>
      </c>
      <c r="N55" s="9">
        <v>4.9416270306998578E-2</v>
      </c>
      <c r="O55" s="9">
        <v>0</v>
      </c>
      <c r="P55" s="9">
        <v>0</v>
      </c>
      <c r="Q55" s="9">
        <v>0</v>
      </c>
      <c r="R55" s="9"/>
      <c r="S55" s="9">
        <v>7.3172962590322882E-2</v>
      </c>
      <c r="T55" s="9">
        <v>0</v>
      </c>
      <c r="U55" s="9"/>
      <c r="V55" s="9">
        <v>8.627197239296884E-2</v>
      </c>
      <c r="W55" s="9">
        <v>6.309811757282574E-2</v>
      </c>
      <c r="X55" s="9">
        <v>0</v>
      </c>
      <c r="Y55" s="9">
        <v>0</v>
      </c>
      <c r="Z55" s="9">
        <v>0</v>
      </c>
      <c r="AA55" s="9">
        <v>0</v>
      </c>
      <c r="AB55" s="9">
        <v>0</v>
      </c>
      <c r="AC55" s="9"/>
      <c r="AD55" s="9">
        <v>5.9294396679513785E-2</v>
      </c>
      <c r="AE55" s="9">
        <v>0</v>
      </c>
      <c r="AF55" s="9">
        <v>0</v>
      </c>
      <c r="AG55" s="9">
        <v>0</v>
      </c>
      <c r="AH55" s="9">
        <v>0</v>
      </c>
      <c r="AI55" s="9">
        <v>0</v>
      </c>
      <c r="AJ55" s="9"/>
      <c r="AK55" s="9">
        <v>0</v>
      </c>
      <c r="AL55" s="9">
        <v>0</v>
      </c>
      <c r="AM55" s="9">
        <v>0</v>
      </c>
      <c r="AN55" s="9">
        <v>0</v>
      </c>
      <c r="AO55" s="9">
        <v>0</v>
      </c>
      <c r="AP55" s="9"/>
      <c r="AQ55" s="9">
        <v>6.7086386624006608E-2</v>
      </c>
      <c r="AR55" s="9">
        <v>0.49239033124440468</v>
      </c>
      <c r="AS55" s="9">
        <v>0</v>
      </c>
      <c r="AT55" s="9">
        <v>0</v>
      </c>
      <c r="AU55" s="9">
        <v>0</v>
      </c>
      <c r="AV55" s="9"/>
      <c r="AW55" s="9">
        <v>4.8277110614929696E-2</v>
      </c>
      <c r="AX55" s="9">
        <v>4.7535294956505207E-2</v>
      </c>
      <c r="AY55" s="9">
        <v>0</v>
      </c>
      <c r="AZ55" s="9">
        <v>0</v>
      </c>
      <c r="BA55" s="9">
        <v>0</v>
      </c>
      <c r="BB55" s="9">
        <v>0</v>
      </c>
      <c r="BC55" s="9"/>
      <c r="BD55" s="9">
        <v>5.0512339442921057E-2</v>
      </c>
      <c r="BE55" s="9">
        <v>9.9140779907468599E-2</v>
      </c>
      <c r="BF55" s="9">
        <v>0</v>
      </c>
      <c r="BG55" s="9">
        <v>0</v>
      </c>
      <c r="BH55" s="9">
        <v>0</v>
      </c>
      <c r="BI55" s="9"/>
      <c r="BJ55" s="9">
        <v>3.3582805603530989E-2</v>
      </c>
      <c r="BK55" s="9">
        <v>5.1779935275080909E-2</v>
      </c>
      <c r="BL55" s="9">
        <v>0</v>
      </c>
      <c r="BM55" s="9">
        <v>0</v>
      </c>
      <c r="BN55" s="9">
        <v>0</v>
      </c>
      <c r="BO55" s="9">
        <v>4.4892462147492145E-2</v>
      </c>
      <c r="BP55" s="9"/>
      <c r="BQ55" s="9">
        <v>0.189873417721519</v>
      </c>
      <c r="BR55" s="9">
        <v>4.1757389566617953E-2</v>
      </c>
      <c r="BS55" s="9">
        <v>0</v>
      </c>
      <c r="BT55" s="9">
        <v>0</v>
      </c>
      <c r="BU55" s="9">
        <v>0</v>
      </c>
      <c r="BV55" s="9">
        <v>2.5333291111181482E-2</v>
      </c>
      <c r="BW55" s="9"/>
      <c r="BX55" s="9">
        <v>0.11290705966246732</v>
      </c>
      <c r="BY55" s="9">
        <v>3.9399994371429374E-2</v>
      </c>
      <c r="BZ55" s="9">
        <v>0</v>
      </c>
      <c r="CA55" s="9">
        <v>0</v>
      </c>
      <c r="CB55" s="9">
        <v>0</v>
      </c>
      <c r="CC55" s="9">
        <v>5.1795580110497237E-2</v>
      </c>
      <c r="CD55" s="9"/>
      <c r="CE55" s="33">
        <f t="shared" si="0"/>
        <v>6.7651824657835424E-2</v>
      </c>
      <c r="CF55" s="33">
        <f t="shared" si="7"/>
        <v>2.9717511234953795E-2</v>
      </c>
      <c r="CG55" s="33">
        <f t="shared" si="8"/>
        <v>0</v>
      </c>
      <c r="CH55" s="33">
        <f t="shared" si="9"/>
        <v>0.49239033124440468</v>
      </c>
      <c r="CI55" s="33">
        <f t="shared" si="10"/>
        <v>4.5767693795345094E-3</v>
      </c>
      <c r="CJ55" s="34">
        <f t="shared" si="11"/>
        <v>68</v>
      </c>
      <c r="CK55" s="45">
        <f t="shared" si="6"/>
        <v>8.2039887891182592E-3</v>
      </c>
    </row>
    <row r="56" spans="1:89" ht="14.4" x14ac:dyDescent="0.3">
      <c r="A56" s="52"/>
      <c r="B56" s="28" t="s">
        <v>233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/>
      <c r="L56" s="9">
        <v>0</v>
      </c>
      <c r="M56" s="9">
        <v>0</v>
      </c>
      <c r="N56" s="9">
        <v>0</v>
      </c>
      <c r="O56" s="9">
        <v>2.9533372711163616E-2</v>
      </c>
      <c r="P56" s="9">
        <v>0</v>
      </c>
      <c r="Q56" s="9">
        <v>0</v>
      </c>
      <c r="R56" s="9"/>
      <c r="S56" s="9">
        <v>0</v>
      </c>
      <c r="T56" s="9">
        <v>2.6215443279313633E-2</v>
      </c>
      <c r="U56" s="9"/>
      <c r="V56" s="9">
        <v>0</v>
      </c>
      <c r="W56" s="9">
        <v>0</v>
      </c>
      <c r="X56" s="9">
        <v>0.10560146923783287</v>
      </c>
      <c r="Y56" s="9">
        <v>4.0820029027576199E-2</v>
      </c>
      <c r="Z56" s="9">
        <v>0</v>
      </c>
      <c r="AA56" s="9">
        <v>0</v>
      </c>
      <c r="AB56" s="9">
        <v>0</v>
      </c>
      <c r="AC56" s="9"/>
      <c r="AD56" s="9">
        <v>0</v>
      </c>
      <c r="AE56" s="9">
        <v>0</v>
      </c>
      <c r="AF56" s="9">
        <v>0</v>
      </c>
      <c r="AG56" s="9">
        <v>0</v>
      </c>
      <c r="AH56" s="9">
        <v>0</v>
      </c>
      <c r="AI56" s="9">
        <v>0</v>
      </c>
      <c r="AJ56" s="9"/>
      <c r="AK56" s="9">
        <v>0</v>
      </c>
      <c r="AL56" s="9">
        <v>0</v>
      </c>
      <c r="AM56" s="9">
        <v>0</v>
      </c>
      <c r="AN56" s="9">
        <v>0</v>
      </c>
      <c r="AO56" s="9">
        <v>0</v>
      </c>
      <c r="AP56" s="9"/>
      <c r="AQ56" s="9">
        <v>0</v>
      </c>
      <c r="AR56" s="9">
        <v>0</v>
      </c>
      <c r="AS56" s="9">
        <v>0</v>
      </c>
      <c r="AT56" s="9">
        <v>0</v>
      </c>
      <c r="AU56" s="9">
        <v>0</v>
      </c>
      <c r="AV56" s="9"/>
      <c r="AW56" s="9">
        <v>0</v>
      </c>
      <c r="AX56" s="9">
        <v>0</v>
      </c>
      <c r="AY56" s="9">
        <v>3.668763102725367E-2</v>
      </c>
      <c r="AZ56" s="9">
        <v>0</v>
      </c>
      <c r="BA56" s="9">
        <v>0</v>
      </c>
      <c r="BB56" s="9">
        <v>0</v>
      </c>
      <c r="BC56" s="9"/>
      <c r="BD56" s="9">
        <v>0</v>
      </c>
      <c r="BE56" s="9">
        <v>4.1308658294778589E-2</v>
      </c>
      <c r="BF56" s="9">
        <v>1.1567826019896661E-2</v>
      </c>
      <c r="BG56" s="9">
        <v>0</v>
      </c>
      <c r="BH56" s="9">
        <v>0</v>
      </c>
      <c r="BI56" s="9"/>
      <c r="BJ56" s="9">
        <v>0</v>
      </c>
      <c r="BK56" s="9">
        <v>2.9126213592233011E-2</v>
      </c>
      <c r="BL56" s="9">
        <v>0</v>
      </c>
      <c r="BM56" s="9">
        <v>0</v>
      </c>
      <c r="BN56" s="9">
        <v>0</v>
      </c>
      <c r="BO56" s="9">
        <v>3.2649063379994285E-2</v>
      </c>
      <c r="BP56" s="9"/>
      <c r="BQ56" s="9">
        <v>0</v>
      </c>
      <c r="BR56" s="9">
        <v>1.1930682733319414E-2</v>
      </c>
      <c r="BS56" s="9">
        <v>0</v>
      </c>
      <c r="BT56" s="9">
        <v>0</v>
      </c>
      <c r="BU56" s="9">
        <v>0</v>
      </c>
      <c r="BV56" s="9">
        <v>3.483327527787454E-2</v>
      </c>
      <c r="BW56" s="9"/>
      <c r="BX56" s="9">
        <v>0</v>
      </c>
      <c r="BY56" s="9">
        <v>3.9399994371429374E-2</v>
      </c>
      <c r="BZ56" s="9">
        <v>0</v>
      </c>
      <c r="CA56" s="9">
        <v>0</v>
      </c>
      <c r="CB56" s="9">
        <v>0</v>
      </c>
      <c r="CC56" s="9">
        <v>2.0718232044198894E-2</v>
      </c>
      <c r="CD56" s="9"/>
      <c r="CE56" s="33">
        <f t="shared" si="0"/>
        <v>1.7019948657078662E-2</v>
      </c>
      <c r="CF56" s="33">
        <f t="shared" si="7"/>
        <v>6.7704689852480108E-3</v>
      </c>
      <c r="CG56" s="33">
        <f t="shared" si="8"/>
        <v>0</v>
      </c>
      <c r="CH56" s="33">
        <f t="shared" si="9"/>
        <v>0.10560146923783287</v>
      </c>
      <c r="CI56" s="33">
        <f t="shared" si="10"/>
        <v>2.8967865228959379E-4</v>
      </c>
      <c r="CJ56" s="34">
        <f t="shared" si="11"/>
        <v>68</v>
      </c>
      <c r="CK56" s="45">
        <f t="shared" si="6"/>
        <v>2.0639719428154346E-3</v>
      </c>
    </row>
    <row r="57" spans="1:89" ht="14.4" x14ac:dyDescent="0.3">
      <c r="A57" s="52"/>
      <c r="B57" s="28" t="s">
        <v>235</v>
      </c>
      <c r="C57" s="9">
        <v>4.3424317617866005E-2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9.4615516944778946E-2</v>
      </c>
      <c r="K57" s="9"/>
      <c r="L57" s="9">
        <v>0.10640561821664184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9"/>
      <c r="S57" s="9">
        <v>7.3172962590322882E-2</v>
      </c>
      <c r="T57" s="9">
        <v>0</v>
      </c>
      <c r="U57" s="9"/>
      <c r="V57" s="9">
        <v>0</v>
      </c>
      <c r="W57" s="9">
        <v>0</v>
      </c>
      <c r="X57" s="9">
        <v>0</v>
      </c>
      <c r="Y57" s="9">
        <v>0</v>
      </c>
      <c r="Z57" s="9">
        <v>0</v>
      </c>
      <c r="AA57" s="9">
        <v>0</v>
      </c>
      <c r="AB57" s="9">
        <v>0</v>
      </c>
      <c r="AC57" s="9"/>
      <c r="AD57" s="9">
        <v>0</v>
      </c>
      <c r="AE57" s="9">
        <v>0</v>
      </c>
      <c r="AF57" s="9">
        <v>0</v>
      </c>
      <c r="AG57" s="9">
        <v>0</v>
      </c>
      <c r="AH57" s="9">
        <v>0</v>
      </c>
      <c r="AI57" s="9">
        <v>0</v>
      </c>
      <c r="AJ57" s="9"/>
      <c r="AK57" s="9">
        <v>0</v>
      </c>
      <c r="AL57" s="9">
        <v>0</v>
      </c>
      <c r="AM57" s="9">
        <v>0</v>
      </c>
      <c r="AN57" s="9">
        <v>0</v>
      </c>
      <c r="AO57" s="9">
        <v>0</v>
      </c>
      <c r="AP57" s="9"/>
      <c r="AQ57" s="9">
        <v>4.128393023015791E-2</v>
      </c>
      <c r="AR57" s="9">
        <v>0</v>
      </c>
      <c r="AS57" s="9">
        <v>0</v>
      </c>
      <c r="AT57" s="9">
        <v>0</v>
      </c>
      <c r="AU57" s="9">
        <v>0</v>
      </c>
      <c r="AV57" s="9"/>
      <c r="AW57" s="9">
        <v>0</v>
      </c>
      <c r="AX57" s="9">
        <v>0</v>
      </c>
      <c r="AY57" s="9">
        <v>0</v>
      </c>
      <c r="AZ57" s="9">
        <v>0</v>
      </c>
      <c r="BA57" s="9">
        <v>0</v>
      </c>
      <c r="BB57" s="9">
        <v>0</v>
      </c>
      <c r="BC57" s="9"/>
      <c r="BD57" s="9">
        <v>0</v>
      </c>
      <c r="BE57" s="9">
        <v>3.717779246530073E-2</v>
      </c>
      <c r="BF57" s="9">
        <v>0</v>
      </c>
      <c r="BG57" s="9">
        <v>0</v>
      </c>
      <c r="BH57" s="9">
        <v>0</v>
      </c>
      <c r="BI57" s="9"/>
      <c r="BJ57" s="9">
        <v>0</v>
      </c>
      <c r="BK57" s="9">
        <v>1.6181229773462782E-2</v>
      </c>
      <c r="BL57" s="9">
        <v>0</v>
      </c>
      <c r="BM57" s="9">
        <v>0</v>
      </c>
      <c r="BN57" s="9">
        <v>0</v>
      </c>
      <c r="BO57" s="9">
        <v>1.2243398767497858E-2</v>
      </c>
      <c r="BP57" s="9"/>
      <c r="BQ57" s="9">
        <v>0</v>
      </c>
      <c r="BR57" s="9">
        <v>0</v>
      </c>
      <c r="BS57" s="9">
        <v>0</v>
      </c>
      <c r="BT57" s="9">
        <v>0</v>
      </c>
      <c r="BU57" s="9">
        <v>0</v>
      </c>
      <c r="BV57" s="9">
        <v>9.4999841666930547E-3</v>
      </c>
      <c r="BW57" s="9"/>
      <c r="BX57" s="9">
        <v>0</v>
      </c>
      <c r="BY57" s="9">
        <v>0</v>
      </c>
      <c r="BZ57" s="9">
        <v>0</v>
      </c>
      <c r="CA57" s="9">
        <v>0</v>
      </c>
      <c r="CB57" s="9">
        <v>0</v>
      </c>
      <c r="CC57" s="9">
        <v>1.0359116022099447E-2</v>
      </c>
      <c r="CD57" s="9"/>
      <c r="CE57" s="33">
        <f t="shared" si="0"/>
        <v>2.0402651986254083E-2</v>
      </c>
      <c r="CF57" s="33">
        <f t="shared" si="7"/>
        <v>6.5347627469826679E-3</v>
      </c>
      <c r="CG57" s="33">
        <f t="shared" si="8"/>
        <v>0</v>
      </c>
      <c r="CH57" s="33">
        <f t="shared" si="9"/>
        <v>0.10640561821664184</v>
      </c>
      <c r="CI57" s="33">
        <f t="shared" si="10"/>
        <v>4.1626820807219773E-4</v>
      </c>
      <c r="CJ57" s="34">
        <f t="shared" si="11"/>
        <v>68</v>
      </c>
      <c r="CK57" s="45">
        <f t="shared" si="6"/>
        <v>2.474184975942457E-3</v>
      </c>
    </row>
    <row r="58" spans="1:89" ht="14.4" x14ac:dyDescent="0.3">
      <c r="A58" s="52"/>
      <c r="B58" s="28" t="s">
        <v>241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0.12588360608114652</v>
      </c>
      <c r="J58" s="9">
        <v>0.12041974883880957</v>
      </c>
      <c r="K58" s="9"/>
      <c r="L58" s="9">
        <v>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9"/>
      <c r="S58" s="9">
        <v>0</v>
      </c>
      <c r="T58" s="9">
        <v>0</v>
      </c>
      <c r="U58" s="9"/>
      <c r="V58" s="9">
        <v>0</v>
      </c>
      <c r="W58" s="9">
        <v>0</v>
      </c>
      <c r="X58" s="9">
        <v>0</v>
      </c>
      <c r="Y58" s="9">
        <v>0</v>
      </c>
      <c r="Z58" s="9">
        <v>0</v>
      </c>
      <c r="AA58" s="9">
        <v>0</v>
      </c>
      <c r="AB58" s="9">
        <v>0</v>
      </c>
      <c r="AC58" s="9"/>
      <c r="AD58" s="9">
        <v>0</v>
      </c>
      <c r="AE58" s="9">
        <v>0</v>
      </c>
      <c r="AF58" s="9">
        <v>0</v>
      </c>
      <c r="AG58" s="9">
        <v>0</v>
      </c>
      <c r="AH58" s="9">
        <v>0</v>
      </c>
      <c r="AI58" s="9">
        <v>0</v>
      </c>
      <c r="AJ58" s="9"/>
      <c r="AK58" s="9">
        <v>0</v>
      </c>
      <c r="AL58" s="9">
        <v>0</v>
      </c>
      <c r="AM58" s="9">
        <v>0</v>
      </c>
      <c r="AN58" s="9">
        <v>0</v>
      </c>
      <c r="AO58" s="9">
        <v>0</v>
      </c>
      <c r="AP58" s="9"/>
      <c r="AQ58" s="9">
        <v>0</v>
      </c>
      <c r="AR58" s="9">
        <v>0</v>
      </c>
      <c r="AS58" s="9">
        <v>0</v>
      </c>
      <c r="AT58" s="9">
        <v>0</v>
      </c>
      <c r="AU58" s="9">
        <v>0</v>
      </c>
      <c r="AV58" s="9"/>
      <c r="AW58" s="9">
        <v>0</v>
      </c>
      <c r="AX58" s="9">
        <v>0</v>
      </c>
      <c r="AY58" s="9">
        <v>0</v>
      </c>
      <c r="AZ58" s="9">
        <v>0</v>
      </c>
      <c r="BA58" s="9">
        <v>0</v>
      </c>
      <c r="BB58" s="9">
        <v>0</v>
      </c>
      <c r="BC58" s="9"/>
      <c r="BD58" s="9">
        <v>0</v>
      </c>
      <c r="BE58" s="9">
        <v>0</v>
      </c>
      <c r="BF58" s="9">
        <v>0</v>
      </c>
      <c r="BG58" s="9">
        <v>0</v>
      </c>
      <c r="BH58" s="9">
        <v>0</v>
      </c>
      <c r="BI58" s="9"/>
      <c r="BJ58" s="9">
        <v>0</v>
      </c>
      <c r="BK58" s="9">
        <v>0</v>
      </c>
      <c r="BL58" s="9">
        <v>0</v>
      </c>
      <c r="BM58" s="9">
        <v>0</v>
      </c>
      <c r="BN58" s="9">
        <v>0</v>
      </c>
      <c r="BO58" s="9">
        <v>0</v>
      </c>
      <c r="BP58" s="9"/>
      <c r="BQ58" s="9">
        <v>0</v>
      </c>
      <c r="BR58" s="9">
        <v>0</v>
      </c>
      <c r="BS58" s="9">
        <v>0</v>
      </c>
      <c r="BT58" s="9">
        <v>0</v>
      </c>
      <c r="BU58" s="9">
        <v>0</v>
      </c>
      <c r="BV58" s="9">
        <v>0</v>
      </c>
      <c r="BW58" s="9"/>
      <c r="BX58" s="9">
        <v>0</v>
      </c>
      <c r="BY58" s="9">
        <v>0</v>
      </c>
      <c r="BZ58" s="9">
        <v>0</v>
      </c>
      <c r="CA58" s="9">
        <v>0</v>
      </c>
      <c r="CB58" s="9">
        <v>0</v>
      </c>
      <c r="CC58" s="9">
        <v>0</v>
      </c>
      <c r="CD58" s="9"/>
      <c r="CE58" s="33">
        <f t="shared" si="0"/>
        <v>2.0812701438191243E-2</v>
      </c>
      <c r="CF58" s="33">
        <f t="shared" si="7"/>
        <v>3.6221081605875894E-3</v>
      </c>
      <c r="CG58" s="33">
        <f t="shared" si="8"/>
        <v>0</v>
      </c>
      <c r="CH58" s="33">
        <f t="shared" si="9"/>
        <v>0.12588360608114652</v>
      </c>
      <c r="CI58" s="33">
        <f t="shared" si="10"/>
        <v>4.3316854115528784E-4</v>
      </c>
      <c r="CJ58" s="34">
        <f t="shared" si="11"/>
        <v>68</v>
      </c>
      <c r="CK58" s="45">
        <f t="shared" si="6"/>
        <v>2.5239107760031496E-3</v>
      </c>
    </row>
    <row r="59" spans="1:89" ht="14.4" x14ac:dyDescent="0.3">
      <c r="A59" s="52"/>
      <c r="B59" s="28" t="s">
        <v>247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/>
      <c r="L59" s="9">
        <v>0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9"/>
      <c r="S59" s="9">
        <v>0</v>
      </c>
      <c r="T59" s="9">
        <v>0</v>
      </c>
      <c r="U59" s="9"/>
      <c r="V59" s="9">
        <v>6.4703979294726627E-2</v>
      </c>
      <c r="W59" s="9">
        <v>0</v>
      </c>
      <c r="X59" s="9">
        <v>0</v>
      </c>
      <c r="Y59" s="9">
        <v>0</v>
      </c>
      <c r="Z59" s="9">
        <v>0</v>
      </c>
      <c r="AA59" s="9">
        <v>0</v>
      </c>
      <c r="AB59" s="9">
        <v>5.5013065603080731E-2</v>
      </c>
      <c r="AC59" s="9"/>
      <c r="AD59" s="9">
        <v>0</v>
      </c>
      <c r="AE59" s="9">
        <v>0</v>
      </c>
      <c r="AF59" s="9">
        <v>0</v>
      </c>
      <c r="AG59" s="9">
        <v>0</v>
      </c>
      <c r="AH59" s="9">
        <v>0</v>
      </c>
      <c r="AI59" s="9">
        <v>0</v>
      </c>
      <c r="AJ59" s="9"/>
      <c r="AK59" s="9">
        <v>0</v>
      </c>
      <c r="AL59" s="9">
        <v>0</v>
      </c>
      <c r="AM59" s="9">
        <v>0</v>
      </c>
      <c r="AN59" s="9">
        <v>0</v>
      </c>
      <c r="AO59" s="9">
        <v>0</v>
      </c>
      <c r="AP59" s="9"/>
      <c r="AQ59" s="9">
        <v>0</v>
      </c>
      <c r="AR59" s="9">
        <v>0</v>
      </c>
      <c r="AS59" s="9">
        <v>0</v>
      </c>
      <c r="AT59" s="9">
        <v>0</v>
      </c>
      <c r="AU59" s="9">
        <v>0</v>
      </c>
      <c r="AV59" s="9"/>
      <c r="AW59" s="9">
        <v>0</v>
      </c>
      <c r="AX59" s="9">
        <v>0</v>
      </c>
      <c r="AY59" s="9">
        <v>0</v>
      </c>
      <c r="AZ59" s="9">
        <v>0</v>
      </c>
      <c r="BA59" s="9">
        <v>0</v>
      </c>
      <c r="BB59" s="9">
        <v>0</v>
      </c>
      <c r="BC59" s="9"/>
      <c r="BD59" s="9">
        <v>0</v>
      </c>
      <c r="BE59" s="9">
        <v>0</v>
      </c>
      <c r="BF59" s="9">
        <v>0</v>
      </c>
      <c r="BG59" s="9">
        <v>0</v>
      </c>
      <c r="BH59" s="9">
        <v>0</v>
      </c>
      <c r="BI59" s="9"/>
      <c r="BJ59" s="9">
        <v>0</v>
      </c>
      <c r="BK59" s="9">
        <v>0</v>
      </c>
      <c r="BL59" s="9">
        <v>0</v>
      </c>
      <c r="BM59" s="9">
        <v>0</v>
      </c>
      <c r="BN59" s="9">
        <v>0</v>
      </c>
      <c r="BO59" s="9">
        <v>0</v>
      </c>
      <c r="BP59" s="9"/>
      <c r="BQ59" s="9">
        <v>0</v>
      </c>
      <c r="BR59" s="9">
        <v>0</v>
      </c>
      <c r="BS59" s="9">
        <v>0</v>
      </c>
      <c r="BT59" s="9">
        <v>0</v>
      </c>
      <c r="BU59" s="9">
        <v>0</v>
      </c>
      <c r="BV59" s="9">
        <v>0</v>
      </c>
      <c r="BW59" s="9"/>
      <c r="BX59" s="9">
        <v>0</v>
      </c>
      <c r="BY59" s="9">
        <v>0</v>
      </c>
      <c r="BZ59" s="9">
        <v>0</v>
      </c>
      <c r="CA59" s="9">
        <v>0</v>
      </c>
      <c r="CB59" s="9">
        <v>0</v>
      </c>
      <c r="CC59" s="9">
        <v>0</v>
      </c>
      <c r="CD59" s="9"/>
      <c r="CE59" s="33">
        <f t="shared" si="0"/>
        <v>1.0147641790235676E-2</v>
      </c>
      <c r="CF59" s="33">
        <f t="shared" si="7"/>
        <v>1.7605447779089317E-3</v>
      </c>
      <c r="CG59" s="33">
        <f t="shared" si="8"/>
        <v>0</v>
      </c>
      <c r="CH59" s="33">
        <f t="shared" si="9"/>
        <v>6.4703979294726627E-2</v>
      </c>
      <c r="CI59" s="33">
        <f t="shared" si="10"/>
        <v>1.0297463390293753E-4</v>
      </c>
      <c r="CJ59" s="34">
        <f t="shared" si="11"/>
        <v>68</v>
      </c>
      <c r="CK59" s="45">
        <f t="shared" si="6"/>
        <v>1.2305823221198113E-3</v>
      </c>
    </row>
    <row r="60" spans="1:89" ht="14.4" x14ac:dyDescent="0.3">
      <c r="A60" s="52"/>
      <c r="B60" s="28" t="s">
        <v>250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/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9"/>
      <c r="S60" s="9">
        <v>0</v>
      </c>
      <c r="T60" s="9">
        <v>0</v>
      </c>
      <c r="U60" s="9"/>
      <c r="V60" s="9">
        <v>0</v>
      </c>
      <c r="W60" s="9">
        <v>0</v>
      </c>
      <c r="X60" s="9">
        <v>0</v>
      </c>
      <c r="Y60" s="9">
        <v>0</v>
      </c>
      <c r="Z60" s="9">
        <v>0</v>
      </c>
      <c r="AA60" s="9">
        <v>0</v>
      </c>
      <c r="AB60" s="9">
        <v>0</v>
      </c>
      <c r="AC60" s="9"/>
      <c r="AD60" s="9">
        <v>0</v>
      </c>
      <c r="AE60" s="9">
        <v>0</v>
      </c>
      <c r="AF60" s="9">
        <v>0</v>
      </c>
      <c r="AG60" s="9">
        <v>0</v>
      </c>
      <c r="AH60" s="9">
        <v>0</v>
      </c>
      <c r="AI60" s="9">
        <v>0</v>
      </c>
      <c r="AJ60" s="9"/>
      <c r="AK60" s="9">
        <v>0</v>
      </c>
      <c r="AL60" s="9">
        <v>0</v>
      </c>
      <c r="AM60" s="9">
        <v>0</v>
      </c>
      <c r="AN60" s="9">
        <v>0</v>
      </c>
      <c r="AO60" s="9">
        <v>0</v>
      </c>
      <c r="AP60" s="9"/>
      <c r="AQ60" s="9">
        <v>0</v>
      </c>
      <c r="AR60" s="9">
        <v>0</v>
      </c>
      <c r="AS60" s="9">
        <v>0</v>
      </c>
      <c r="AT60" s="9">
        <v>0</v>
      </c>
      <c r="AU60" s="9">
        <v>0</v>
      </c>
      <c r="AV60" s="9"/>
      <c r="AW60" s="9">
        <v>0</v>
      </c>
      <c r="AX60" s="9">
        <v>0</v>
      </c>
      <c r="AY60" s="9">
        <v>0</v>
      </c>
      <c r="AZ60" s="9">
        <v>0</v>
      </c>
      <c r="BA60" s="9">
        <v>0</v>
      </c>
      <c r="BB60" s="9">
        <v>0</v>
      </c>
      <c r="BC60" s="9"/>
      <c r="BD60" s="9">
        <v>0</v>
      </c>
      <c r="BE60" s="9">
        <v>0</v>
      </c>
      <c r="BF60" s="9">
        <v>0</v>
      </c>
      <c r="BG60" s="9">
        <v>0</v>
      </c>
      <c r="BH60" s="9">
        <v>0</v>
      </c>
      <c r="BI60" s="9"/>
      <c r="BJ60" s="9">
        <v>0</v>
      </c>
      <c r="BK60" s="9">
        <v>0</v>
      </c>
      <c r="BL60" s="9">
        <v>0</v>
      </c>
      <c r="BM60" s="9">
        <v>0</v>
      </c>
      <c r="BN60" s="9">
        <v>0</v>
      </c>
      <c r="BO60" s="9">
        <v>0</v>
      </c>
      <c r="BP60" s="9"/>
      <c r="BQ60" s="9">
        <v>0</v>
      </c>
      <c r="BR60" s="9">
        <v>0</v>
      </c>
      <c r="BS60" s="9">
        <v>0</v>
      </c>
      <c r="BT60" s="9">
        <v>0</v>
      </c>
      <c r="BU60" s="9">
        <v>0</v>
      </c>
      <c r="BV60" s="9">
        <v>0</v>
      </c>
      <c r="BW60" s="9"/>
      <c r="BX60" s="9">
        <v>0</v>
      </c>
      <c r="BY60" s="9">
        <v>0</v>
      </c>
      <c r="BZ60" s="9">
        <v>0</v>
      </c>
      <c r="CA60" s="9">
        <v>0</v>
      </c>
      <c r="CB60" s="9">
        <v>0</v>
      </c>
      <c r="CC60" s="9">
        <v>0</v>
      </c>
      <c r="CD60" s="9"/>
      <c r="CE60" s="33">
        <f t="shared" si="0"/>
        <v>0</v>
      </c>
      <c r="CF60" s="33">
        <f t="shared" si="7"/>
        <v>0</v>
      </c>
      <c r="CG60" s="33">
        <f t="shared" si="8"/>
        <v>0</v>
      </c>
      <c r="CH60" s="33">
        <f t="shared" si="9"/>
        <v>0</v>
      </c>
      <c r="CI60" s="33">
        <f t="shared" si="10"/>
        <v>0</v>
      </c>
      <c r="CJ60" s="34">
        <f t="shared" si="11"/>
        <v>68</v>
      </c>
      <c r="CK60" s="45">
        <f t="shared" si="6"/>
        <v>0</v>
      </c>
    </row>
    <row r="61" spans="1:89" ht="14.4" x14ac:dyDescent="0.3">
      <c r="A61" s="52"/>
      <c r="B61" s="28" t="s">
        <v>252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/>
      <c r="L61" s="9">
        <v>0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9"/>
      <c r="S61" s="9">
        <v>0</v>
      </c>
      <c r="T61" s="9">
        <v>0</v>
      </c>
      <c r="U61" s="9"/>
      <c r="V61" s="9">
        <v>0</v>
      </c>
      <c r="W61" s="9">
        <v>0</v>
      </c>
      <c r="X61" s="9">
        <v>0</v>
      </c>
      <c r="Y61" s="9">
        <v>0</v>
      </c>
      <c r="Z61" s="9">
        <v>0</v>
      </c>
      <c r="AA61" s="9">
        <v>0</v>
      </c>
      <c r="AB61" s="9">
        <v>0</v>
      </c>
      <c r="AC61" s="9"/>
      <c r="AD61" s="9">
        <v>0</v>
      </c>
      <c r="AE61" s="9">
        <v>0</v>
      </c>
      <c r="AF61" s="9">
        <v>0</v>
      </c>
      <c r="AG61" s="9">
        <v>0</v>
      </c>
      <c r="AH61" s="9">
        <v>0</v>
      </c>
      <c r="AI61" s="9">
        <v>0</v>
      </c>
      <c r="AJ61" s="9"/>
      <c r="AK61" s="9">
        <v>0</v>
      </c>
      <c r="AL61" s="9">
        <v>0</v>
      </c>
      <c r="AM61" s="9">
        <v>0</v>
      </c>
      <c r="AN61" s="9">
        <v>0</v>
      </c>
      <c r="AO61" s="9">
        <v>0</v>
      </c>
      <c r="AP61" s="9"/>
      <c r="AQ61" s="9">
        <v>0</v>
      </c>
      <c r="AR61" s="9">
        <v>0</v>
      </c>
      <c r="AS61" s="9">
        <v>0</v>
      </c>
      <c r="AT61" s="9">
        <v>0</v>
      </c>
      <c r="AU61" s="9">
        <v>0</v>
      </c>
      <c r="AV61" s="9"/>
      <c r="AW61" s="9">
        <v>0</v>
      </c>
      <c r="AX61" s="9">
        <v>0</v>
      </c>
      <c r="AY61" s="9">
        <v>0</v>
      </c>
      <c r="AZ61" s="9">
        <v>0</v>
      </c>
      <c r="BA61" s="9">
        <v>0</v>
      </c>
      <c r="BB61" s="9">
        <v>0</v>
      </c>
      <c r="BC61" s="9"/>
      <c r="BD61" s="9">
        <v>0</v>
      </c>
      <c r="BE61" s="9">
        <v>0</v>
      </c>
      <c r="BF61" s="9">
        <v>0</v>
      </c>
      <c r="BG61" s="9">
        <v>0</v>
      </c>
      <c r="BH61" s="9">
        <v>0</v>
      </c>
      <c r="BI61" s="9"/>
      <c r="BJ61" s="9">
        <v>0</v>
      </c>
      <c r="BK61" s="9">
        <v>0</v>
      </c>
      <c r="BL61" s="9">
        <v>0</v>
      </c>
      <c r="BM61" s="9">
        <v>0</v>
      </c>
      <c r="BN61" s="9">
        <v>0</v>
      </c>
      <c r="BO61" s="9">
        <v>0</v>
      </c>
      <c r="BP61" s="9"/>
      <c r="BQ61" s="9">
        <v>0</v>
      </c>
      <c r="BR61" s="9">
        <v>0</v>
      </c>
      <c r="BS61" s="9">
        <v>0</v>
      </c>
      <c r="BT61" s="9">
        <v>0</v>
      </c>
      <c r="BU61" s="9">
        <v>0</v>
      </c>
      <c r="BV61" s="9">
        <v>0</v>
      </c>
      <c r="BW61" s="9"/>
      <c r="BX61" s="9">
        <v>0</v>
      </c>
      <c r="BY61" s="9">
        <v>0</v>
      </c>
      <c r="BZ61" s="9">
        <v>0</v>
      </c>
      <c r="CA61" s="9">
        <v>0</v>
      </c>
      <c r="CB61" s="9">
        <v>0</v>
      </c>
      <c r="CC61" s="9">
        <v>0</v>
      </c>
      <c r="CD61" s="9"/>
      <c r="CE61" s="33">
        <f t="shared" si="0"/>
        <v>0</v>
      </c>
      <c r="CF61" s="33">
        <f t="shared" si="7"/>
        <v>0</v>
      </c>
      <c r="CG61" s="33">
        <f t="shared" si="8"/>
        <v>0</v>
      </c>
      <c r="CH61" s="33">
        <f t="shared" si="9"/>
        <v>0</v>
      </c>
      <c r="CI61" s="33">
        <f t="shared" si="10"/>
        <v>0</v>
      </c>
      <c r="CJ61" s="34">
        <f t="shared" si="11"/>
        <v>68</v>
      </c>
      <c r="CK61" s="45">
        <f t="shared" si="6"/>
        <v>0</v>
      </c>
    </row>
    <row r="62" spans="1:89" ht="14.4" x14ac:dyDescent="0.3">
      <c r="A62" s="52"/>
      <c r="B62" s="28" t="s">
        <v>254</v>
      </c>
      <c r="C62" s="9">
        <v>0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/>
      <c r="L62" s="9">
        <v>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/>
      <c r="S62" s="9">
        <v>0</v>
      </c>
      <c r="T62" s="9">
        <v>0</v>
      </c>
      <c r="U62" s="9"/>
      <c r="V62" s="9">
        <v>0</v>
      </c>
      <c r="W62" s="9">
        <v>0</v>
      </c>
      <c r="X62" s="9">
        <v>0</v>
      </c>
      <c r="Y62" s="9">
        <v>0</v>
      </c>
      <c r="Z62" s="9">
        <v>0</v>
      </c>
      <c r="AA62" s="9">
        <v>0</v>
      </c>
      <c r="AB62" s="9">
        <v>0</v>
      </c>
      <c r="AC62" s="9"/>
      <c r="AD62" s="9">
        <v>0</v>
      </c>
      <c r="AE62" s="9">
        <v>0</v>
      </c>
      <c r="AF62" s="9">
        <v>0</v>
      </c>
      <c r="AG62" s="9">
        <v>0</v>
      </c>
      <c r="AH62" s="9">
        <v>0</v>
      </c>
      <c r="AI62" s="9">
        <v>0</v>
      </c>
      <c r="AJ62" s="9"/>
      <c r="AK62" s="9">
        <v>0</v>
      </c>
      <c r="AL62" s="9">
        <v>0</v>
      </c>
      <c r="AM62" s="9">
        <v>0</v>
      </c>
      <c r="AN62" s="9">
        <v>0</v>
      </c>
      <c r="AO62" s="9">
        <v>0</v>
      </c>
      <c r="AP62" s="9"/>
      <c r="AQ62" s="9">
        <v>0</v>
      </c>
      <c r="AR62" s="9">
        <v>0</v>
      </c>
      <c r="AS62" s="9">
        <v>0</v>
      </c>
      <c r="AT62" s="9">
        <v>0</v>
      </c>
      <c r="AU62" s="9">
        <v>0</v>
      </c>
      <c r="AV62" s="9"/>
      <c r="AW62" s="9">
        <v>0</v>
      </c>
      <c r="AX62" s="9">
        <v>0</v>
      </c>
      <c r="AY62" s="9">
        <v>0</v>
      </c>
      <c r="AZ62" s="9">
        <v>0</v>
      </c>
      <c r="BA62" s="9">
        <v>0</v>
      </c>
      <c r="BB62" s="9">
        <v>0</v>
      </c>
      <c r="BC62" s="9"/>
      <c r="BD62" s="9">
        <v>0</v>
      </c>
      <c r="BE62" s="9">
        <v>0</v>
      </c>
      <c r="BF62" s="9">
        <v>0</v>
      </c>
      <c r="BG62" s="9">
        <v>0</v>
      </c>
      <c r="BH62" s="9">
        <v>0</v>
      </c>
      <c r="BI62" s="9"/>
      <c r="BJ62" s="9">
        <v>0</v>
      </c>
      <c r="BK62" s="9">
        <v>0</v>
      </c>
      <c r="BL62" s="9">
        <v>0</v>
      </c>
      <c r="BM62" s="9">
        <v>0</v>
      </c>
      <c r="BN62" s="9">
        <v>0</v>
      </c>
      <c r="BO62" s="9">
        <v>0</v>
      </c>
      <c r="BP62" s="9"/>
      <c r="BQ62" s="9">
        <v>0</v>
      </c>
      <c r="BR62" s="9">
        <v>0</v>
      </c>
      <c r="BS62" s="9">
        <v>0</v>
      </c>
      <c r="BT62" s="9">
        <v>0</v>
      </c>
      <c r="BU62" s="9">
        <v>0</v>
      </c>
      <c r="BV62" s="9">
        <v>0</v>
      </c>
      <c r="BW62" s="9"/>
      <c r="BX62" s="9">
        <v>0</v>
      </c>
      <c r="BY62" s="9">
        <v>0</v>
      </c>
      <c r="BZ62" s="9">
        <v>0</v>
      </c>
      <c r="CA62" s="9">
        <v>0</v>
      </c>
      <c r="CB62" s="9">
        <v>0</v>
      </c>
      <c r="CC62" s="9">
        <v>0</v>
      </c>
      <c r="CD62" s="9"/>
      <c r="CE62" s="33">
        <f t="shared" si="0"/>
        <v>0</v>
      </c>
      <c r="CF62" s="33">
        <f t="shared" si="7"/>
        <v>0</v>
      </c>
      <c r="CG62" s="33">
        <f t="shared" si="8"/>
        <v>0</v>
      </c>
      <c r="CH62" s="33">
        <f t="shared" si="9"/>
        <v>0</v>
      </c>
      <c r="CI62" s="33">
        <f t="shared" si="10"/>
        <v>0</v>
      </c>
      <c r="CJ62" s="34">
        <f t="shared" si="11"/>
        <v>68</v>
      </c>
      <c r="CK62" s="45">
        <f t="shared" si="6"/>
        <v>0</v>
      </c>
    </row>
    <row r="63" spans="1:89" ht="14.4" x14ac:dyDescent="0.3">
      <c r="A63" s="52" t="s">
        <v>74</v>
      </c>
      <c r="B63" s="28" t="s">
        <v>211</v>
      </c>
      <c r="C63" s="9">
        <v>0</v>
      </c>
      <c r="D63" s="9">
        <v>0</v>
      </c>
      <c r="E63" s="9">
        <v>0.40038245488227553</v>
      </c>
      <c r="F63" s="9">
        <v>0.74720479956367591</v>
      </c>
      <c r="G63" s="9">
        <v>0.32311337689380343</v>
      </c>
      <c r="H63" s="9">
        <v>0</v>
      </c>
      <c r="I63" s="9">
        <v>0.67783480197540424</v>
      </c>
      <c r="J63" s="9">
        <v>0</v>
      </c>
      <c r="K63" s="9"/>
      <c r="L63" s="9">
        <v>0</v>
      </c>
      <c r="M63" s="9">
        <v>0</v>
      </c>
      <c r="N63" s="9">
        <v>0.99450243992834642</v>
      </c>
      <c r="O63" s="9">
        <v>2.2642252411892105</v>
      </c>
      <c r="P63" s="9">
        <v>0.70896200690783495</v>
      </c>
      <c r="Q63" s="9">
        <v>0</v>
      </c>
      <c r="R63" s="9"/>
      <c r="S63" s="9">
        <v>0</v>
      </c>
      <c r="T63" s="9">
        <v>0.94057832856688917</v>
      </c>
      <c r="U63" s="9"/>
      <c r="V63" s="9">
        <v>0</v>
      </c>
      <c r="W63" s="9">
        <v>0</v>
      </c>
      <c r="X63" s="9">
        <v>2.2635445362718092</v>
      </c>
      <c r="Y63" s="9">
        <v>1.7189767779390424</v>
      </c>
      <c r="Z63" s="9">
        <v>0.60066032857313345</v>
      </c>
      <c r="AA63" s="9">
        <v>7.3117231294174995E-2</v>
      </c>
      <c r="AB63" s="9">
        <v>0</v>
      </c>
      <c r="AC63" s="9"/>
      <c r="AD63" s="9">
        <v>0</v>
      </c>
      <c r="AE63" s="9">
        <v>0</v>
      </c>
      <c r="AF63" s="9">
        <v>0.9164519690835482</v>
      </c>
      <c r="AG63" s="9">
        <v>0.64917500676223971</v>
      </c>
      <c r="AH63" s="9">
        <v>0.66707775099501099</v>
      </c>
      <c r="AI63" s="9">
        <v>0</v>
      </c>
      <c r="AJ63" s="9"/>
      <c r="AK63" s="9">
        <v>0</v>
      </c>
      <c r="AL63" s="9">
        <v>0</v>
      </c>
      <c r="AM63" s="9">
        <v>0</v>
      </c>
      <c r="AN63" s="9">
        <v>0</v>
      </c>
      <c r="AO63" s="9">
        <v>0</v>
      </c>
      <c r="AP63" s="9"/>
      <c r="AQ63" s="9">
        <v>0</v>
      </c>
      <c r="AR63" s="9">
        <v>0</v>
      </c>
      <c r="AS63" s="9">
        <v>1.3057671381936888E-2</v>
      </c>
      <c r="AT63" s="9">
        <v>0.52336307842915775</v>
      </c>
      <c r="AU63" s="9">
        <v>0</v>
      </c>
      <c r="AV63" s="9"/>
      <c r="AW63" s="9">
        <v>0</v>
      </c>
      <c r="AX63" s="9">
        <v>2.0630318011123259</v>
      </c>
      <c r="AY63" s="9">
        <v>1.3102725366876307</v>
      </c>
      <c r="AZ63" s="9">
        <v>0.985920896152223</v>
      </c>
      <c r="BA63" s="9">
        <v>1.288855193328279</v>
      </c>
      <c r="BB63" s="9">
        <v>0</v>
      </c>
      <c r="BC63" s="9"/>
      <c r="BD63" s="9">
        <v>0</v>
      </c>
      <c r="BE63" s="9">
        <v>2.8420356906807669</v>
      </c>
      <c r="BF63" s="9">
        <v>0.90614637155857181</v>
      </c>
      <c r="BG63" s="9">
        <v>0.65232318608377204</v>
      </c>
      <c r="BH63" s="9">
        <v>0</v>
      </c>
      <c r="BI63" s="9"/>
      <c r="BJ63" s="9">
        <v>0</v>
      </c>
      <c r="BK63" s="9">
        <v>0.80906148867313921</v>
      </c>
      <c r="BL63" s="9">
        <v>1.1404601166677593</v>
      </c>
      <c r="BM63" s="9">
        <v>0.65388127853881284</v>
      </c>
      <c r="BN63" s="9">
        <v>0</v>
      </c>
      <c r="BO63" s="9">
        <v>2.1466759172346239</v>
      </c>
      <c r="BP63" s="9"/>
      <c r="BQ63" s="9">
        <v>0</v>
      </c>
      <c r="BR63" s="9">
        <v>8.3514779133235892E-2</v>
      </c>
      <c r="BS63" s="9">
        <v>1.3227389577003972</v>
      </c>
      <c r="BT63" s="9">
        <v>0.30442848308994908</v>
      </c>
      <c r="BU63" s="9">
        <v>0</v>
      </c>
      <c r="BV63" s="9">
        <v>6.9666550555749079E-2</v>
      </c>
      <c r="BW63" s="9"/>
      <c r="BX63" s="9">
        <v>0</v>
      </c>
      <c r="BY63" s="9">
        <v>0.37992851715306897</v>
      </c>
      <c r="BZ63" s="9">
        <v>8.9911886351375661E-2</v>
      </c>
      <c r="CA63" s="9">
        <v>0.34003548196333533</v>
      </c>
      <c r="CB63" s="9">
        <v>0</v>
      </c>
      <c r="CC63" s="9">
        <v>0.43508287292817677</v>
      </c>
      <c r="CD63" s="9"/>
      <c r="CE63" s="33">
        <f t="shared" si="0"/>
        <v>0.67621997888872665</v>
      </c>
      <c r="CF63" s="33">
        <f t="shared" si="7"/>
        <v>0.47509117362103953</v>
      </c>
      <c r="CG63" s="33">
        <f t="shared" si="8"/>
        <v>0</v>
      </c>
      <c r="CH63" s="33">
        <f t="shared" si="9"/>
        <v>2.8420356906807669</v>
      </c>
      <c r="CI63" s="33">
        <f t="shared" si="10"/>
        <v>0.45727345984826989</v>
      </c>
      <c r="CJ63" s="34">
        <f t="shared" si="11"/>
        <v>68</v>
      </c>
      <c r="CK63" s="45">
        <f t="shared" si="6"/>
        <v>8.20037176209166E-2</v>
      </c>
    </row>
    <row r="64" spans="1:89" ht="14.4" x14ac:dyDescent="0.3">
      <c r="A64" s="52"/>
      <c r="B64" s="28" t="s">
        <v>221</v>
      </c>
      <c r="C64" s="9">
        <v>0</v>
      </c>
      <c r="D64" s="9">
        <v>0</v>
      </c>
      <c r="E64" s="9">
        <v>0.25696187402892312</v>
      </c>
      <c r="F64" s="9">
        <v>0.19089173711480775</v>
      </c>
      <c r="G64" s="9">
        <v>0.21540891792920225</v>
      </c>
      <c r="H64" s="9">
        <v>0</v>
      </c>
      <c r="I64" s="9">
        <v>0.2905006294180304</v>
      </c>
      <c r="J64" s="9">
        <v>0</v>
      </c>
      <c r="K64" s="9"/>
      <c r="L64" s="9">
        <v>0</v>
      </c>
      <c r="M64" s="9">
        <v>0</v>
      </c>
      <c r="N64" s="9">
        <v>0.382976094879239</v>
      </c>
      <c r="O64" s="9">
        <v>0.37901161645993309</v>
      </c>
      <c r="P64" s="9">
        <v>0.49990910743501182</v>
      </c>
      <c r="Q64" s="9">
        <v>0</v>
      </c>
      <c r="R64" s="9"/>
      <c r="S64" s="9">
        <v>0</v>
      </c>
      <c r="T64" s="9">
        <v>0.15729265967588182</v>
      </c>
      <c r="U64" s="9"/>
      <c r="V64" s="9">
        <v>0</v>
      </c>
      <c r="W64" s="9">
        <v>0</v>
      </c>
      <c r="X64" s="9">
        <v>0.45913682277318635</v>
      </c>
      <c r="Y64" s="9">
        <v>0.14513788098693758</v>
      </c>
      <c r="Z64" s="9">
        <v>0.18696049962210112</v>
      </c>
      <c r="AA64" s="9">
        <v>6.3368267121618332E-2</v>
      </c>
      <c r="AB64" s="9">
        <v>0</v>
      </c>
      <c r="AC64" s="9"/>
      <c r="AD64" s="9">
        <v>0</v>
      </c>
      <c r="AE64" s="9">
        <v>0</v>
      </c>
      <c r="AF64" s="9">
        <v>0.11777695988222303</v>
      </c>
      <c r="AG64" s="9">
        <v>0</v>
      </c>
      <c r="AH64" s="9">
        <v>0</v>
      </c>
      <c r="AI64" s="9">
        <v>0</v>
      </c>
      <c r="AJ64" s="9"/>
      <c r="AK64" s="9">
        <v>0</v>
      </c>
      <c r="AL64" s="9">
        <v>0</v>
      </c>
      <c r="AM64" s="9">
        <v>0</v>
      </c>
      <c r="AN64" s="9">
        <v>0</v>
      </c>
      <c r="AO64" s="9">
        <v>0</v>
      </c>
      <c r="AP64" s="9"/>
      <c r="AQ64" s="9">
        <v>0</v>
      </c>
      <c r="AR64" s="9">
        <v>0</v>
      </c>
      <c r="AS64" s="9">
        <v>0</v>
      </c>
      <c r="AT64" s="9">
        <v>3.3886818027787188E-2</v>
      </c>
      <c r="AU64" s="9">
        <v>0</v>
      </c>
      <c r="AV64" s="9"/>
      <c r="AW64" s="9">
        <v>0</v>
      </c>
      <c r="AX64" s="9">
        <v>0.3660217711650901</v>
      </c>
      <c r="AY64" s="9">
        <v>0</v>
      </c>
      <c r="AZ64" s="9">
        <v>6.9052825411439755E-2</v>
      </c>
      <c r="BA64" s="9">
        <v>0.27618325571320262</v>
      </c>
      <c r="BB64" s="9">
        <v>0</v>
      </c>
      <c r="BC64" s="9"/>
      <c r="BD64" s="9">
        <v>0</v>
      </c>
      <c r="BE64" s="9">
        <v>0.53288169200264379</v>
      </c>
      <c r="BF64" s="9">
        <v>7.7118840132644403E-3</v>
      </c>
      <c r="BG64" s="9">
        <v>1.9073777370870529E-2</v>
      </c>
      <c r="BH64" s="9">
        <v>0</v>
      </c>
      <c r="BI64" s="9"/>
      <c r="BJ64" s="9">
        <v>0</v>
      </c>
      <c r="BK64" s="9">
        <v>0.15857605177993528</v>
      </c>
      <c r="BL64" s="9">
        <v>6.8820869109261329E-2</v>
      </c>
      <c r="BM64" s="9">
        <v>2.9223744292237442E-2</v>
      </c>
      <c r="BN64" s="9">
        <v>0</v>
      </c>
      <c r="BO64" s="9">
        <v>9.7947190139982862E-2</v>
      </c>
      <c r="BP64" s="9"/>
      <c r="BQ64" s="9">
        <v>0</v>
      </c>
      <c r="BR64" s="9">
        <v>0</v>
      </c>
      <c r="BS64" s="9">
        <v>7.4783827997195601E-2</v>
      </c>
      <c r="BT64" s="9">
        <v>2.8540170289682729E-2</v>
      </c>
      <c r="BU64" s="9">
        <v>0</v>
      </c>
      <c r="BV64" s="9">
        <v>0</v>
      </c>
      <c r="BW64" s="9"/>
      <c r="BX64" s="9">
        <v>0</v>
      </c>
      <c r="BY64" s="9">
        <v>3.3771423746939463E-2</v>
      </c>
      <c r="BZ64" s="9">
        <v>0</v>
      </c>
      <c r="CA64" s="9">
        <v>0</v>
      </c>
      <c r="CB64" s="9">
        <v>0</v>
      </c>
      <c r="CC64" s="9">
        <v>1.3812154696132596E-2</v>
      </c>
      <c r="CD64" s="9"/>
      <c r="CE64" s="33">
        <f t="shared" si="0"/>
        <v>0.13507493667147555</v>
      </c>
      <c r="CF64" s="33">
        <f t="shared" si="7"/>
        <v>7.581794886886413E-2</v>
      </c>
      <c r="CG64" s="33">
        <f t="shared" si="8"/>
        <v>0</v>
      </c>
      <c r="CH64" s="33">
        <f t="shared" si="9"/>
        <v>0.53288169200264379</v>
      </c>
      <c r="CI64" s="33">
        <f t="shared" si="10"/>
        <v>1.8245238516803132E-2</v>
      </c>
      <c r="CJ64" s="34">
        <f t="shared" si="11"/>
        <v>68</v>
      </c>
      <c r="CK64" s="45">
        <f t="shared" si="6"/>
        <v>1.6380242096179706E-2</v>
      </c>
    </row>
    <row r="65" spans="1:89" ht="14.4" x14ac:dyDescent="0.3">
      <c r="A65" s="52"/>
      <c r="B65" s="28" t="s">
        <v>231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/>
      <c r="L65" s="9">
        <v>0</v>
      </c>
      <c r="M65" s="9">
        <v>0</v>
      </c>
      <c r="N65" s="9">
        <v>0</v>
      </c>
      <c r="O65" s="9">
        <v>8.367788934829691E-2</v>
      </c>
      <c r="P65" s="9">
        <v>0</v>
      </c>
      <c r="Q65" s="9">
        <v>0</v>
      </c>
      <c r="R65" s="9"/>
      <c r="S65" s="9">
        <v>0</v>
      </c>
      <c r="T65" s="9">
        <v>0</v>
      </c>
      <c r="U65" s="9"/>
      <c r="V65" s="9">
        <v>0</v>
      </c>
      <c r="W65" s="9">
        <v>0</v>
      </c>
      <c r="X65" s="9">
        <v>0</v>
      </c>
      <c r="Y65" s="9">
        <v>0</v>
      </c>
      <c r="Z65" s="9">
        <v>0</v>
      </c>
      <c r="AA65" s="9">
        <v>0</v>
      </c>
      <c r="AB65" s="9">
        <v>0</v>
      </c>
      <c r="AC65" s="9"/>
      <c r="AD65" s="9">
        <v>0</v>
      </c>
      <c r="AE65" s="9">
        <v>0</v>
      </c>
      <c r="AF65" s="9">
        <v>0</v>
      </c>
      <c r="AG65" s="9">
        <v>0</v>
      </c>
      <c r="AH65" s="9">
        <v>0</v>
      </c>
      <c r="AI65" s="9">
        <v>0</v>
      </c>
      <c r="AJ65" s="9"/>
      <c r="AK65" s="9">
        <v>0</v>
      </c>
      <c r="AL65" s="9">
        <v>0</v>
      </c>
      <c r="AM65" s="9">
        <v>0</v>
      </c>
      <c r="AN65" s="9">
        <v>0</v>
      </c>
      <c r="AO65" s="9">
        <v>0</v>
      </c>
      <c r="AP65" s="9"/>
      <c r="AQ65" s="9">
        <v>0</v>
      </c>
      <c r="AR65" s="9">
        <v>0</v>
      </c>
      <c r="AS65" s="9">
        <v>0</v>
      </c>
      <c r="AT65" s="9">
        <v>0</v>
      </c>
      <c r="AU65" s="9">
        <v>0</v>
      </c>
      <c r="AV65" s="9"/>
      <c r="AW65" s="9">
        <v>0</v>
      </c>
      <c r="AX65" s="9">
        <v>0.14735941436516614</v>
      </c>
      <c r="AY65" s="9">
        <v>0.10482180293501048</v>
      </c>
      <c r="AZ65" s="9">
        <v>0</v>
      </c>
      <c r="BA65" s="9">
        <v>0</v>
      </c>
      <c r="BB65" s="9">
        <v>0</v>
      </c>
      <c r="BC65" s="9"/>
      <c r="BD65" s="9">
        <v>0</v>
      </c>
      <c r="BE65" s="9">
        <v>9.0879048248512895E-2</v>
      </c>
      <c r="BF65" s="9">
        <v>0</v>
      </c>
      <c r="BG65" s="9">
        <v>0</v>
      </c>
      <c r="BH65" s="9">
        <v>0</v>
      </c>
      <c r="BI65" s="9"/>
      <c r="BJ65" s="9">
        <v>0</v>
      </c>
      <c r="BK65" s="9">
        <v>0</v>
      </c>
      <c r="BL65" s="9">
        <v>0</v>
      </c>
      <c r="BM65" s="9">
        <v>0</v>
      </c>
      <c r="BN65" s="9">
        <v>0</v>
      </c>
      <c r="BO65" s="9">
        <v>7.754152552748643E-2</v>
      </c>
      <c r="BP65" s="9"/>
      <c r="BQ65" s="9">
        <v>0</v>
      </c>
      <c r="BR65" s="9">
        <v>0</v>
      </c>
      <c r="BS65" s="9">
        <v>1.4021967749474177E-2</v>
      </c>
      <c r="BT65" s="9">
        <v>0</v>
      </c>
      <c r="BU65" s="9">
        <v>0</v>
      </c>
      <c r="BV65" s="9">
        <v>0</v>
      </c>
      <c r="BW65" s="9"/>
      <c r="BX65" s="9">
        <v>0</v>
      </c>
      <c r="BY65" s="9">
        <v>0</v>
      </c>
      <c r="BZ65" s="9">
        <v>0</v>
      </c>
      <c r="CA65" s="9">
        <v>0</v>
      </c>
      <c r="CB65" s="9">
        <v>0</v>
      </c>
      <c r="CC65" s="9">
        <v>1.7265193370165747E-2</v>
      </c>
      <c r="CD65" s="9"/>
      <c r="CE65" s="33">
        <f t="shared" si="0"/>
        <v>2.7184736551027391E-2</v>
      </c>
      <c r="CF65" s="33">
        <f t="shared" si="7"/>
        <v>7.8759829638840109E-3</v>
      </c>
      <c r="CG65" s="33">
        <f t="shared" si="8"/>
        <v>0</v>
      </c>
      <c r="CH65" s="33">
        <f t="shared" si="9"/>
        <v>0.14735941436516614</v>
      </c>
      <c r="CI65" s="33">
        <f t="shared" si="10"/>
        <v>7.3900990134876472E-4</v>
      </c>
      <c r="CJ65" s="34">
        <f t="shared" si="11"/>
        <v>68</v>
      </c>
      <c r="CK65" s="45">
        <f t="shared" si="6"/>
        <v>3.2966335354257374E-3</v>
      </c>
    </row>
    <row r="66" spans="1:89" ht="14.4" x14ac:dyDescent="0.3">
      <c r="A66" s="52" t="s">
        <v>75</v>
      </c>
      <c r="B66" s="28" t="s">
        <v>212</v>
      </c>
      <c r="C66" s="9">
        <v>1.3771712158808933</v>
      </c>
      <c r="D66" s="9">
        <v>1.7325129533678756</v>
      </c>
      <c r="E66" s="9">
        <v>1.2668817975379467</v>
      </c>
      <c r="F66" s="9">
        <v>1.2926097627488411</v>
      </c>
      <c r="G66" s="9">
        <v>0.91907804983126307</v>
      </c>
      <c r="H66" s="9">
        <v>1.7877094972067038</v>
      </c>
      <c r="I66" s="9">
        <v>1.1039023917885156</v>
      </c>
      <c r="J66" s="9">
        <v>0.91174952692241529</v>
      </c>
      <c r="K66" s="9"/>
      <c r="L66" s="9">
        <v>0.94346314818755761</v>
      </c>
      <c r="M66" s="9">
        <v>1.6447368421052631</v>
      </c>
      <c r="N66" s="9">
        <v>1.21687565630984</v>
      </c>
      <c r="O66" s="9">
        <v>1.009056900964757</v>
      </c>
      <c r="P66" s="9">
        <v>0.5135429921832394</v>
      </c>
      <c r="Q66" s="9">
        <v>1.4370245139475908</v>
      </c>
      <c r="R66" s="9"/>
      <c r="S66" s="9">
        <v>0.814049208817342</v>
      </c>
      <c r="T66" s="9">
        <v>0.50047664442326023</v>
      </c>
      <c r="U66" s="9"/>
      <c r="V66" s="9">
        <v>0.34508788957187536</v>
      </c>
      <c r="W66" s="9">
        <v>1.9560416447575981</v>
      </c>
      <c r="X66" s="9">
        <v>0.8861340679522498</v>
      </c>
      <c r="Y66" s="9">
        <v>0.65312046444121918</v>
      </c>
      <c r="Z66" s="9">
        <v>0.23469509527029714</v>
      </c>
      <c r="AA66" s="9">
        <v>0</v>
      </c>
      <c r="AB66" s="9">
        <v>1.4028331728785586</v>
      </c>
      <c r="AC66" s="9"/>
      <c r="AD66" s="9">
        <v>8.8941595019270681E-2</v>
      </c>
      <c r="AE66" s="9">
        <v>0.24316619151433841</v>
      </c>
      <c r="AF66" s="9">
        <v>0.2834008097165992</v>
      </c>
      <c r="AG66" s="9">
        <v>4.395455774952664E-2</v>
      </c>
      <c r="AH66" s="9">
        <v>0</v>
      </c>
      <c r="AI66" s="9">
        <v>0.69826177388203825</v>
      </c>
      <c r="AJ66" s="9"/>
      <c r="AK66" s="9">
        <v>8.5244224703776312E-3</v>
      </c>
      <c r="AL66" s="9">
        <v>0</v>
      </c>
      <c r="AM66" s="9">
        <v>0</v>
      </c>
      <c r="AN66" s="9">
        <v>0.25684666563515396</v>
      </c>
      <c r="AO66" s="9">
        <v>0.14890800794176043</v>
      </c>
      <c r="AP66" s="9"/>
      <c r="AQ66" s="9">
        <v>9.2888843017855299E-2</v>
      </c>
      <c r="AR66" s="9">
        <v>3.0214861235452104</v>
      </c>
      <c r="AS66" s="9">
        <v>0.32644178454842221</v>
      </c>
      <c r="AT66" s="9">
        <v>0.2409729281975978</v>
      </c>
      <c r="AU66" s="9">
        <v>1.1979235990949022</v>
      </c>
      <c r="AV66" s="9"/>
      <c r="AW66" s="9">
        <v>0.50087502262989569</v>
      </c>
      <c r="AX66" s="9">
        <v>2.0297570946427723</v>
      </c>
      <c r="AY66" s="9">
        <v>0.99056603773584895</v>
      </c>
      <c r="AZ66" s="9">
        <v>0.47186097364483826</v>
      </c>
      <c r="BA66" s="9">
        <v>0</v>
      </c>
      <c r="BB66" s="9">
        <v>1.8586579859288039</v>
      </c>
      <c r="BC66" s="9"/>
      <c r="BD66" s="9">
        <v>0.69995670370904894</v>
      </c>
      <c r="BE66" s="9">
        <v>2.3504626569729017</v>
      </c>
      <c r="BF66" s="9">
        <v>0.30076347651731317</v>
      </c>
      <c r="BG66" s="9">
        <v>0.23651483939879453</v>
      </c>
      <c r="BH66" s="9">
        <v>1.6711590296495955</v>
      </c>
      <c r="BI66" s="9"/>
      <c r="BJ66" s="9">
        <v>0.29265016311648434</v>
      </c>
      <c r="BK66" s="9">
        <v>0.57928802588996764</v>
      </c>
      <c r="BL66" s="9">
        <v>1.2453300124533002</v>
      </c>
      <c r="BM66" s="9">
        <v>0.18264840182648401</v>
      </c>
      <c r="BN66" s="9">
        <v>0.166073546856465</v>
      </c>
      <c r="BO66" s="9">
        <v>0.90193037587234215</v>
      </c>
      <c r="BP66" s="9"/>
      <c r="BQ66" s="9">
        <v>0.2109704641350211</v>
      </c>
      <c r="BR66" s="9">
        <v>0.4056432129328601</v>
      </c>
      <c r="BS66" s="9">
        <v>1.7433979901846224</v>
      </c>
      <c r="BT66" s="9">
        <v>0.2663749227037055</v>
      </c>
      <c r="BU66" s="9">
        <v>0</v>
      </c>
      <c r="BV66" s="9">
        <v>0.14566642388929352</v>
      </c>
      <c r="BW66" s="9"/>
      <c r="BX66" s="9">
        <v>0.98645115284050389</v>
      </c>
      <c r="BY66" s="9">
        <v>0.45872850589592773</v>
      </c>
      <c r="BZ66" s="9">
        <v>0.40640172630821797</v>
      </c>
      <c r="CA66" s="9">
        <v>0.16262566528681255</v>
      </c>
      <c r="CB66" s="9">
        <v>0</v>
      </c>
      <c r="CC66" s="9">
        <v>1.3846685082872927</v>
      </c>
      <c r="CD66" s="9"/>
      <c r="CE66" s="33">
        <f t="shared" si="0"/>
        <v>0.67606491715729522</v>
      </c>
      <c r="CF66" s="33">
        <f t="shared" si="7"/>
        <v>0.75367490674613602</v>
      </c>
      <c r="CG66" s="33">
        <f t="shared" si="8"/>
        <v>0</v>
      </c>
      <c r="CH66" s="33">
        <f t="shared" si="9"/>
        <v>3.0214861235452104</v>
      </c>
      <c r="CI66" s="33">
        <f t="shared" si="10"/>
        <v>0.4570637722109005</v>
      </c>
      <c r="CJ66" s="34">
        <f t="shared" si="11"/>
        <v>68</v>
      </c>
      <c r="CK66" s="45">
        <f t="shared" si="6"/>
        <v>8.1984913623940628E-2</v>
      </c>
    </row>
    <row r="67" spans="1:89" ht="14.4" x14ac:dyDescent="0.3">
      <c r="A67" s="52"/>
      <c r="B67" s="28" t="s">
        <v>228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/>
      <c r="L67" s="9">
        <v>0</v>
      </c>
      <c r="M67" s="9">
        <v>0</v>
      </c>
      <c r="N67" s="9">
        <v>8.0301439248872689E-2</v>
      </c>
      <c r="O67" s="9">
        <v>0</v>
      </c>
      <c r="P67" s="9">
        <v>6.8169423741137977E-2</v>
      </c>
      <c r="Q67" s="9">
        <v>0.37193575655114114</v>
      </c>
      <c r="R67" s="9"/>
      <c r="S67" s="9">
        <v>0.27897191987560599</v>
      </c>
      <c r="T67" s="9">
        <v>2.5421035907213219E-2</v>
      </c>
      <c r="U67" s="9"/>
      <c r="V67" s="9">
        <v>0</v>
      </c>
      <c r="W67" s="9">
        <v>0</v>
      </c>
      <c r="X67" s="9">
        <v>0</v>
      </c>
      <c r="Y67" s="9">
        <v>0.14060232220609578</v>
      </c>
      <c r="Z67" s="9">
        <v>4.3756712677513028E-2</v>
      </c>
      <c r="AA67" s="9">
        <v>0</v>
      </c>
      <c r="AB67" s="9">
        <v>0.30257186081694404</v>
      </c>
      <c r="AC67" s="9"/>
      <c r="AD67" s="9">
        <v>0</v>
      </c>
      <c r="AE67" s="9">
        <v>0</v>
      </c>
      <c r="AF67" s="9">
        <v>0</v>
      </c>
      <c r="AG67" s="9">
        <v>0</v>
      </c>
      <c r="AH67" s="9">
        <v>0</v>
      </c>
      <c r="AI67" s="9">
        <v>0</v>
      </c>
      <c r="AJ67" s="9"/>
      <c r="AK67" s="9">
        <v>0</v>
      </c>
      <c r="AL67" s="9">
        <v>0</v>
      </c>
      <c r="AM67" s="9">
        <v>0</v>
      </c>
      <c r="AN67" s="9">
        <v>0</v>
      </c>
      <c r="AO67" s="9">
        <v>0</v>
      </c>
      <c r="AP67" s="9"/>
      <c r="AQ67" s="9">
        <v>0</v>
      </c>
      <c r="AR67" s="9">
        <v>0</v>
      </c>
      <c r="AS67" s="9">
        <v>0</v>
      </c>
      <c r="AT67" s="9">
        <v>0</v>
      </c>
      <c r="AU67" s="9">
        <v>0</v>
      </c>
      <c r="AV67" s="9"/>
      <c r="AW67" s="9">
        <v>0</v>
      </c>
      <c r="AX67" s="9">
        <v>0</v>
      </c>
      <c r="AY67" s="9">
        <v>0</v>
      </c>
      <c r="AZ67" s="9">
        <v>0</v>
      </c>
      <c r="BA67" s="9">
        <v>0</v>
      </c>
      <c r="BB67" s="9">
        <v>0</v>
      </c>
      <c r="BC67" s="9"/>
      <c r="BD67" s="9">
        <v>0</v>
      </c>
      <c r="BE67" s="9">
        <v>0</v>
      </c>
      <c r="BF67" s="9">
        <v>0</v>
      </c>
      <c r="BG67" s="9">
        <v>0</v>
      </c>
      <c r="BH67" s="9">
        <v>0</v>
      </c>
      <c r="BI67" s="9"/>
      <c r="BJ67" s="9">
        <v>0</v>
      </c>
      <c r="BK67" s="9">
        <v>0</v>
      </c>
      <c r="BL67" s="9">
        <v>0</v>
      </c>
      <c r="BM67" s="9">
        <v>0</v>
      </c>
      <c r="BN67" s="9">
        <v>0</v>
      </c>
      <c r="BO67" s="9">
        <v>0</v>
      </c>
      <c r="BP67" s="9"/>
      <c r="BQ67" s="9">
        <v>0</v>
      </c>
      <c r="BR67" s="9">
        <v>0</v>
      </c>
      <c r="BS67" s="9">
        <v>0</v>
      </c>
      <c r="BT67" s="9">
        <v>0</v>
      </c>
      <c r="BU67" s="9">
        <v>0</v>
      </c>
      <c r="BV67" s="9">
        <v>0</v>
      </c>
      <c r="BW67" s="9"/>
      <c r="BX67" s="9">
        <v>0</v>
      </c>
      <c r="BY67" s="9">
        <v>0</v>
      </c>
      <c r="BZ67" s="9">
        <v>0</v>
      </c>
      <c r="CA67" s="9">
        <v>0</v>
      </c>
      <c r="CB67" s="9">
        <v>0</v>
      </c>
      <c r="CC67" s="9">
        <v>0</v>
      </c>
      <c r="CD67" s="9"/>
      <c r="CE67" s="33">
        <f t="shared" si="0"/>
        <v>6.8151331470762355E-2</v>
      </c>
      <c r="CF67" s="33">
        <f t="shared" si="7"/>
        <v>1.9290153985654767E-2</v>
      </c>
      <c r="CG67" s="33">
        <f t="shared" si="8"/>
        <v>0</v>
      </c>
      <c r="CH67" s="33">
        <f t="shared" si="9"/>
        <v>0.37193575655114114</v>
      </c>
      <c r="CI67" s="33">
        <f t="shared" si="10"/>
        <v>4.6446039812377228E-3</v>
      </c>
      <c r="CJ67" s="34">
        <f t="shared" si="11"/>
        <v>68</v>
      </c>
      <c r="CK67" s="45">
        <f t="shared" si="6"/>
        <v>8.2645628876598289E-3</v>
      </c>
    </row>
    <row r="68" spans="1:89" ht="14.4" x14ac:dyDescent="0.3">
      <c r="A68" s="29" t="s">
        <v>81</v>
      </c>
      <c r="B68" s="28" t="s">
        <v>240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3.4405642525374161E-2</v>
      </c>
      <c r="K68" s="9"/>
      <c r="L68" s="9">
        <v>0.13478044974107967</v>
      </c>
      <c r="M68" s="9">
        <v>0</v>
      </c>
      <c r="N68" s="9">
        <v>0.11736364197912162</v>
      </c>
      <c r="O68" s="9">
        <v>0</v>
      </c>
      <c r="P68" s="9">
        <v>0</v>
      </c>
      <c r="Q68" s="9">
        <v>0</v>
      </c>
      <c r="R68" s="9"/>
      <c r="S68" s="9">
        <v>0</v>
      </c>
      <c r="T68" s="9">
        <v>0</v>
      </c>
      <c r="U68" s="9"/>
      <c r="V68" s="9">
        <v>0</v>
      </c>
      <c r="W68" s="9">
        <v>0</v>
      </c>
      <c r="X68" s="9">
        <v>0</v>
      </c>
      <c r="Y68" s="9">
        <v>0</v>
      </c>
      <c r="Z68" s="9">
        <v>0</v>
      </c>
      <c r="AA68" s="9">
        <v>0</v>
      </c>
      <c r="AB68" s="9">
        <v>0</v>
      </c>
      <c r="AC68" s="9"/>
      <c r="AD68" s="9">
        <v>0</v>
      </c>
      <c r="AE68" s="9">
        <v>0</v>
      </c>
      <c r="AF68" s="9">
        <v>0</v>
      </c>
      <c r="AG68" s="9">
        <v>0</v>
      </c>
      <c r="AH68" s="9">
        <v>0</v>
      </c>
      <c r="AI68" s="9">
        <v>0</v>
      </c>
      <c r="AJ68" s="9"/>
      <c r="AK68" s="9">
        <v>0</v>
      </c>
      <c r="AL68" s="9">
        <v>0</v>
      </c>
      <c r="AM68" s="9">
        <v>0</v>
      </c>
      <c r="AN68" s="9">
        <v>0</v>
      </c>
      <c r="AO68" s="9">
        <v>0</v>
      </c>
      <c r="AP68" s="9"/>
      <c r="AQ68" s="9">
        <v>0</v>
      </c>
      <c r="AR68" s="9">
        <v>0</v>
      </c>
      <c r="AS68" s="9">
        <v>0</v>
      </c>
      <c r="AT68" s="9">
        <v>0</v>
      </c>
      <c r="AU68" s="9">
        <v>0</v>
      </c>
      <c r="AV68" s="9"/>
      <c r="AW68" s="9">
        <v>0</v>
      </c>
      <c r="AX68" s="9">
        <v>0</v>
      </c>
      <c r="AY68" s="9">
        <v>0</v>
      </c>
      <c r="AZ68" s="9">
        <v>0</v>
      </c>
      <c r="BA68" s="9">
        <v>0</v>
      </c>
      <c r="BB68" s="9">
        <v>0</v>
      </c>
      <c r="BC68" s="9"/>
      <c r="BD68" s="9">
        <v>0</v>
      </c>
      <c r="BE68" s="9">
        <v>0</v>
      </c>
      <c r="BF68" s="9">
        <v>0</v>
      </c>
      <c r="BG68" s="9">
        <v>0</v>
      </c>
      <c r="BH68" s="9">
        <v>0</v>
      </c>
      <c r="BI68" s="9"/>
      <c r="BJ68" s="9">
        <v>0</v>
      </c>
      <c r="BK68" s="9">
        <v>0</v>
      </c>
      <c r="BL68" s="9">
        <v>0</v>
      </c>
      <c r="BM68" s="9">
        <v>0</v>
      </c>
      <c r="BN68" s="9">
        <v>0</v>
      </c>
      <c r="BO68" s="9">
        <v>0</v>
      </c>
      <c r="BP68" s="9"/>
      <c r="BQ68" s="9">
        <v>0</v>
      </c>
      <c r="BR68" s="9">
        <v>0</v>
      </c>
      <c r="BS68" s="9">
        <v>0</v>
      </c>
      <c r="BT68" s="9">
        <v>0</v>
      </c>
      <c r="BU68" s="9">
        <v>0</v>
      </c>
      <c r="BV68" s="9">
        <v>0</v>
      </c>
      <c r="BW68" s="9"/>
      <c r="BX68" s="9">
        <v>0</v>
      </c>
      <c r="BY68" s="9">
        <v>0</v>
      </c>
      <c r="BZ68" s="9">
        <v>0</v>
      </c>
      <c r="CA68" s="9">
        <v>0</v>
      </c>
      <c r="CB68" s="9">
        <v>0</v>
      </c>
      <c r="CC68" s="9">
        <v>0</v>
      </c>
      <c r="CD68" s="9"/>
      <c r="CE68" s="33">
        <f t="shared" si="0"/>
        <v>2.1664633451609891E-2</v>
      </c>
      <c r="CF68" s="33">
        <f t="shared" si="7"/>
        <v>4.213966680081992E-3</v>
      </c>
      <c r="CG68" s="33">
        <f t="shared" si="8"/>
        <v>0</v>
      </c>
      <c r="CH68" s="33">
        <f t="shared" si="9"/>
        <v>0.13478044974107967</v>
      </c>
      <c r="CI68" s="33">
        <f t="shared" si="10"/>
        <v>4.6935634259261431E-4</v>
      </c>
      <c r="CJ68" s="34">
        <f t="shared" si="11"/>
        <v>68</v>
      </c>
      <c r="CK68" s="45">
        <f t="shared" si="6"/>
        <v>2.6272227076846264E-3</v>
      </c>
    </row>
    <row r="69" spans="1:89" ht="14.4" x14ac:dyDescent="0.3">
      <c r="A69" s="52" t="s">
        <v>76</v>
      </c>
      <c r="B69" s="28" t="s">
        <v>213</v>
      </c>
      <c r="C69" s="9">
        <v>0.74441687344913143</v>
      </c>
      <c r="D69" s="9">
        <v>1.1496113989637307</v>
      </c>
      <c r="E69" s="9">
        <v>0.69917533166009327</v>
      </c>
      <c r="F69" s="9">
        <v>0.60539950913553309</v>
      </c>
      <c r="G69" s="9">
        <v>8.6163567171680902E-2</v>
      </c>
      <c r="H69" s="9">
        <v>0.17557861133280128</v>
      </c>
      <c r="I69" s="9">
        <v>1.4428197927762179</v>
      </c>
      <c r="J69" s="9">
        <v>0.24944090830896265</v>
      </c>
      <c r="K69" s="9"/>
      <c r="L69" s="9">
        <v>1.3690856210541251</v>
      </c>
      <c r="M69" s="9">
        <v>1.2709330143540669</v>
      </c>
      <c r="N69" s="9">
        <v>1.9951819136450675</v>
      </c>
      <c r="O69" s="9">
        <v>1.6292577278991929</v>
      </c>
      <c r="P69" s="9">
        <v>0.93619341937829503</v>
      </c>
      <c r="Q69" s="9">
        <v>0.47337278106508873</v>
      </c>
      <c r="R69" s="9"/>
      <c r="S69" s="9">
        <v>0.5625171499131072</v>
      </c>
      <c r="T69" s="9">
        <v>1.0192246584048299</v>
      </c>
      <c r="U69" s="9"/>
      <c r="V69" s="9">
        <v>0.56076782055429741</v>
      </c>
      <c r="W69" s="9">
        <v>0</v>
      </c>
      <c r="X69" s="9">
        <v>1.3269054178145088</v>
      </c>
      <c r="Y69" s="9">
        <v>0.56240928882438324</v>
      </c>
      <c r="Z69" s="9">
        <v>0.8870679024623096</v>
      </c>
      <c r="AA69" s="9">
        <v>6.3368267121618332E-2</v>
      </c>
      <c r="AB69" s="9">
        <v>0.35758492642002476</v>
      </c>
      <c r="AC69" s="9"/>
      <c r="AD69" s="9">
        <v>1.2352999308232038</v>
      </c>
      <c r="AE69" s="9">
        <v>0</v>
      </c>
      <c r="AF69" s="9">
        <v>0.93485461906514544</v>
      </c>
      <c r="AG69" s="9">
        <v>2.5358398701649985</v>
      </c>
      <c r="AH69" s="9">
        <v>0.10090251695722854</v>
      </c>
      <c r="AI69" s="9">
        <v>0.5571237557569455</v>
      </c>
      <c r="AJ69" s="9"/>
      <c r="AK69" s="9">
        <v>0</v>
      </c>
      <c r="AL69" s="9">
        <v>0.11723329425556858</v>
      </c>
      <c r="AM69" s="9">
        <v>0</v>
      </c>
      <c r="AN69" s="9">
        <v>0.54773325081231627</v>
      </c>
      <c r="AO69" s="9">
        <v>0.52945069490403707</v>
      </c>
      <c r="AP69" s="9"/>
      <c r="AQ69" s="9">
        <v>6.7086386624006608E-2</v>
      </c>
      <c r="AR69" s="9">
        <v>0.13428827215756492</v>
      </c>
      <c r="AS69" s="9">
        <v>0.66158868335146892</v>
      </c>
      <c r="AT69" s="9">
        <v>1.3215859030837003</v>
      </c>
      <c r="AU69" s="9">
        <v>0.42592839078929856</v>
      </c>
      <c r="AV69" s="9"/>
      <c r="AW69" s="9">
        <v>7.241566592239454E-2</v>
      </c>
      <c r="AX69" s="9">
        <v>1.8253553263297999</v>
      </c>
      <c r="AY69" s="9">
        <v>1.1373165618448637</v>
      </c>
      <c r="AZ69" s="9">
        <v>1.6112325929335942</v>
      </c>
      <c r="BA69" s="9">
        <v>0.66608902848478291</v>
      </c>
      <c r="BB69" s="9">
        <v>0.2520214218208548</v>
      </c>
      <c r="BC69" s="9"/>
      <c r="BD69" s="9">
        <v>7.2160484918458653E-2</v>
      </c>
      <c r="BE69" s="9">
        <v>1.7638797091870457</v>
      </c>
      <c r="BF69" s="9">
        <v>2.7801341867818308</v>
      </c>
      <c r="BG69" s="9">
        <v>1.5106431677729457</v>
      </c>
      <c r="BH69" s="9">
        <v>0.68733153638814015</v>
      </c>
      <c r="BI69" s="9"/>
      <c r="BJ69" s="9">
        <v>0.1535213970447131</v>
      </c>
      <c r="BK69" s="9">
        <v>1.0161812297734627</v>
      </c>
      <c r="BL69" s="9">
        <v>1.5730484367831159</v>
      </c>
      <c r="BM69" s="9">
        <v>0.88767123287671235</v>
      </c>
      <c r="BN69" s="9">
        <v>0.29655990510083036</v>
      </c>
      <c r="BO69" s="9">
        <v>1.6283720360772147</v>
      </c>
      <c r="BP69" s="9"/>
      <c r="BQ69" s="9">
        <v>4.2194092827004218E-2</v>
      </c>
      <c r="BR69" s="9">
        <v>1.0141080323321503</v>
      </c>
      <c r="BS69" s="9">
        <v>1.4582846459453143</v>
      </c>
      <c r="BT69" s="9">
        <v>8.5620510869048191E-2</v>
      </c>
      <c r="BU69" s="9">
        <v>0.50138618533592871</v>
      </c>
      <c r="BV69" s="9">
        <v>0.48449919250134582</v>
      </c>
      <c r="BW69" s="9"/>
      <c r="BX69" s="9">
        <v>0.34466365581174235</v>
      </c>
      <c r="BY69" s="9">
        <v>1.075056989277573</v>
      </c>
      <c r="BZ69" s="9">
        <v>0.23017442905952168</v>
      </c>
      <c r="CA69" s="9">
        <v>0.14784151389710232</v>
      </c>
      <c r="CB69" s="9">
        <v>0.19496217733759649</v>
      </c>
      <c r="CC69" s="9">
        <v>0.18646408839779005</v>
      </c>
      <c r="CD69" s="9"/>
      <c r="CE69" s="33">
        <f t="shared" si="0"/>
        <v>0.64283608466077291</v>
      </c>
      <c r="CF69" s="33">
        <f t="shared" si="7"/>
        <v>0.75050854270716816</v>
      </c>
      <c r="CG69" s="33">
        <f t="shared" si="8"/>
        <v>0</v>
      </c>
      <c r="CH69" s="33">
        <f t="shared" si="9"/>
        <v>2.7801341867818308</v>
      </c>
      <c r="CI69" s="33">
        <f t="shared" si="10"/>
        <v>0.41323823174199237</v>
      </c>
      <c r="CJ69" s="34">
        <f t="shared" si="11"/>
        <v>68</v>
      </c>
      <c r="CK69" s="45">
        <f t="shared" si="6"/>
        <v>7.7955325794554803E-2</v>
      </c>
    </row>
    <row r="70" spans="1:89" ht="14.4" x14ac:dyDescent="0.3">
      <c r="A70" s="52"/>
      <c r="B70" s="28" t="s">
        <v>222</v>
      </c>
      <c r="C70" s="9">
        <v>6.2034739454094295E-2</v>
      </c>
      <c r="D70" s="9">
        <v>0.14572538860103626</v>
      </c>
      <c r="E70" s="9">
        <v>0</v>
      </c>
      <c r="F70" s="9">
        <v>0</v>
      </c>
      <c r="G70" s="9">
        <v>0</v>
      </c>
      <c r="H70" s="9">
        <v>0</v>
      </c>
      <c r="I70" s="9">
        <v>0.28081727510409604</v>
      </c>
      <c r="J70" s="9">
        <v>0</v>
      </c>
      <c r="K70" s="9"/>
      <c r="L70" s="9">
        <v>9.9311910335532383E-2</v>
      </c>
      <c r="M70" s="9">
        <v>0.65789473684210531</v>
      </c>
      <c r="N70" s="9">
        <v>0.17295694607449502</v>
      </c>
      <c r="O70" s="9">
        <v>0</v>
      </c>
      <c r="P70" s="9">
        <v>4.0901654244682784E-2</v>
      </c>
      <c r="Q70" s="9">
        <v>0.20287404902789519</v>
      </c>
      <c r="R70" s="9"/>
      <c r="S70" s="9">
        <v>9.1466203237903596E-2</v>
      </c>
      <c r="T70" s="9">
        <v>6.3552589768033048E-3</v>
      </c>
      <c r="U70" s="9"/>
      <c r="V70" s="9">
        <v>0</v>
      </c>
      <c r="W70" s="9">
        <v>0</v>
      </c>
      <c r="X70" s="9">
        <v>2.7548209366391185E-2</v>
      </c>
      <c r="Y70" s="9">
        <v>9.071117561683599E-2</v>
      </c>
      <c r="Z70" s="9">
        <v>0.10342495723775806</v>
      </c>
      <c r="AA70" s="9">
        <v>0</v>
      </c>
      <c r="AB70" s="9">
        <v>5.5013065603080731E-2</v>
      </c>
      <c r="AC70" s="9"/>
      <c r="AD70" s="9">
        <v>8.8941595019270681E-2</v>
      </c>
      <c r="AE70" s="9">
        <v>0</v>
      </c>
      <c r="AF70" s="9">
        <v>4.784688995215311E-2</v>
      </c>
      <c r="AG70" s="9">
        <v>9.1290235325939953E-2</v>
      </c>
      <c r="AH70" s="9">
        <v>0</v>
      </c>
      <c r="AI70" s="9">
        <v>8.171148417768534E-2</v>
      </c>
      <c r="AJ70" s="9"/>
      <c r="AK70" s="9">
        <v>0</v>
      </c>
      <c r="AL70" s="9">
        <v>0.15072852118573105</v>
      </c>
      <c r="AM70" s="9">
        <v>0</v>
      </c>
      <c r="AN70" s="9">
        <v>0</v>
      </c>
      <c r="AO70" s="9">
        <v>0</v>
      </c>
      <c r="AP70" s="9"/>
      <c r="AQ70" s="9">
        <v>0</v>
      </c>
      <c r="AR70" s="9">
        <v>0</v>
      </c>
      <c r="AS70" s="9">
        <v>0</v>
      </c>
      <c r="AT70" s="9">
        <v>0</v>
      </c>
      <c r="AU70" s="9">
        <v>0</v>
      </c>
      <c r="AV70" s="9"/>
      <c r="AW70" s="9">
        <v>0</v>
      </c>
      <c r="AX70" s="9">
        <v>0</v>
      </c>
      <c r="AY70" s="9">
        <v>0</v>
      </c>
      <c r="AZ70" s="9">
        <v>0</v>
      </c>
      <c r="BA70" s="9">
        <v>0</v>
      </c>
      <c r="BB70" s="9">
        <v>0</v>
      </c>
      <c r="BC70" s="9"/>
      <c r="BD70" s="9">
        <v>0</v>
      </c>
      <c r="BE70" s="9">
        <v>0</v>
      </c>
      <c r="BF70" s="9">
        <v>0</v>
      </c>
      <c r="BG70" s="9">
        <v>0</v>
      </c>
      <c r="BH70" s="9">
        <v>0</v>
      </c>
      <c r="BI70" s="9"/>
      <c r="BJ70" s="9">
        <v>0</v>
      </c>
      <c r="BK70" s="9">
        <v>0</v>
      </c>
      <c r="BL70" s="9">
        <v>0</v>
      </c>
      <c r="BM70" s="9">
        <v>0</v>
      </c>
      <c r="BN70" s="9">
        <v>0</v>
      </c>
      <c r="BO70" s="9">
        <v>0</v>
      </c>
      <c r="BP70" s="9"/>
      <c r="BQ70" s="9">
        <v>0</v>
      </c>
      <c r="BR70" s="9">
        <v>0</v>
      </c>
      <c r="BS70" s="9">
        <v>0</v>
      </c>
      <c r="BT70" s="9">
        <v>0</v>
      </c>
      <c r="BU70" s="9">
        <v>0</v>
      </c>
      <c r="BV70" s="9">
        <v>0</v>
      </c>
      <c r="BW70" s="9"/>
      <c r="BX70" s="9">
        <v>4.1597337770382693E-2</v>
      </c>
      <c r="BY70" s="9">
        <v>0</v>
      </c>
      <c r="BZ70" s="9">
        <v>0</v>
      </c>
      <c r="CA70" s="9">
        <v>0</v>
      </c>
      <c r="CB70" s="9">
        <v>0</v>
      </c>
      <c r="CC70" s="9">
        <v>0</v>
      </c>
      <c r="CD70" s="9"/>
      <c r="CE70" s="33">
        <f t="shared" si="0"/>
        <v>9.4350704878000291E-2</v>
      </c>
      <c r="CF70" s="33">
        <f t="shared" si="7"/>
        <v>3.7340465193439309E-2</v>
      </c>
      <c r="CG70" s="33">
        <f t="shared" si="8"/>
        <v>0</v>
      </c>
      <c r="CH70" s="33">
        <f t="shared" si="9"/>
        <v>0.65789473684210531</v>
      </c>
      <c r="CI70" s="33">
        <f t="shared" si="10"/>
        <v>8.9020555109755074E-3</v>
      </c>
      <c r="CJ70" s="34">
        <f t="shared" si="11"/>
        <v>68</v>
      </c>
      <c r="CK70" s="45">
        <f t="shared" si="6"/>
        <v>1.1441703590102196E-2</v>
      </c>
    </row>
    <row r="71" spans="1:89" ht="14.4" x14ac:dyDescent="0.3">
      <c r="A71" s="52"/>
      <c r="B71" s="28" t="s">
        <v>226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/>
      <c r="L71" s="9">
        <v>0</v>
      </c>
      <c r="M71" s="9">
        <v>0</v>
      </c>
      <c r="N71" s="9">
        <v>0</v>
      </c>
      <c r="O71" s="9">
        <v>0</v>
      </c>
      <c r="P71" s="9">
        <v>0</v>
      </c>
      <c r="Q71" s="9">
        <v>0</v>
      </c>
      <c r="R71" s="9"/>
      <c r="S71" s="9">
        <v>0</v>
      </c>
      <c r="T71" s="9">
        <v>1.1121703209405783E-2</v>
      </c>
      <c r="U71" s="9"/>
      <c r="V71" s="9">
        <v>0</v>
      </c>
      <c r="W71" s="9">
        <v>0</v>
      </c>
      <c r="X71" s="9">
        <v>0</v>
      </c>
      <c r="Y71" s="9">
        <v>0.1224600870827286</v>
      </c>
      <c r="Z71" s="9">
        <v>0</v>
      </c>
      <c r="AA71" s="9">
        <v>0</v>
      </c>
      <c r="AB71" s="9">
        <v>0</v>
      </c>
      <c r="AC71" s="9"/>
      <c r="AD71" s="9">
        <v>0</v>
      </c>
      <c r="AE71" s="9">
        <v>0</v>
      </c>
      <c r="AF71" s="9">
        <v>0.12881854987118144</v>
      </c>
      <c r="AG71" s="9">
        <v>0</v>
      </c>
      <c r="AH71" s="9">
        <v>0</v>
      </c>
      <c r="AI71" s="9">
        <v>0</v>
      </c>
      <c r="AJ71" s="9"/>
      <c r="AK71" s="9">
        <v>0</v>
      </c>
      <c r="AL71" s="9">
        <v>0</v>
      </c>
      <c r="AM71" s="9">
        <v>0</v>
      </c>
      <c r="AN71" s="9">
        <v>0</v>
      </c>
      <c r="AO71" s="9">
        <v>0</v>
      </c>
      <c r="AP71" s="9"/>
      <c r="AQ71" s="9">
        <v>0</v>
      </c>
      <c r="AR71" s="9">
        <v>0</v>
      </c>
      <c r="AS71" s="9">
        <v>0</v>
      </c>
      <c r="AT71" s="9">
        <v>4.5182424037049584E-2</v>
      </c>
      <c r="AU71" s="9">
        <v>0</v>
      </c>
      <c r="AV71" s="9"/>
      <c r="AW71" s="9">
        <v>0</v>
      </c>
      <c r="AX71" s="9">
        <v>0.21866235679992393</v>
      </c>
      <c r="AY71" s="9">
        <v>0</v>
      </c>
      <c r="AZ71" s="9">
        <v>0.23017608470479917</v>
      </c>
      <c r="BA71" s="9">
        <v>0</v>
      </c>
      <c r="BB71" s="9">
        <v>0</v>
      </c>
      <c r="BC71" s="9"/>
      <c r="BD71" s="9">
        <v>0</v>
      </c>
      <c r="BE71" s="9">
        <v>0.47918043621943157</v>
      </c>
      <c r="BF71" s="9">
        <v>0</v>
      </c>
      <c r="BG71" s="9">
        <v>0.19836728465705347</v>
      </c>
      <c r="BH71" s="9">
        <v>0</v>
      </c>
      <c r="BI71" s="9"/>
      <c r="BJ71" s="9">
        <v>0</v>
      </c>
      <c r="BK71" s="9">
        <v>0</v>
      </c>
      <c r="BL71" s="9">
        <v>6.5543684865963167E-2</v>
      </c>
      <c r="BM71" s="9">
        <v>6.575342465753424E-2</v>
      </c>
      <c r="BN71" s="9">
        <v>0</v>
      </c>
      <c r="BO71" s="9">
        <v>5.7135860914990004E-2</v>
      </c>
      <c r="BP71" s="9"/>
      <c r="BQ71" s="9">
        <v>0</v>
      </c>
      <c r="BR71" s="9">
        <v>0</v>
      </c>
      <c r="BS71" s="9">
        <v>4.2065903248422527E-2</v>
      </c>
      <c r="BT71" s="9">
        <v>0</v>
      </c>
      <c r="BU71" s="9">
        <v>0</v>
      </c>
      <c r="BV71" s="9">
        <v>0</v>
      </c>
      <c r="BW71" s="9"/>
      <c r="BX71" s="9">
        <v>0</v>
      </c>
      <c r="BY71" s="9">
        <v>0</v>
      </c>
      <c r="BZ71" s="9">
        <v>0</v>
      </c>
      <c r="CA71" s="9">
        <v>0</v>
      </c>
      <c r="CB71" s="9">
        <v>0</v>
      </c>
      <c r="CC71" s="9">
        <v>0</v>
      </c>
      <c r="CD71" s="9"/>
      <c r="CE71" s="33">
        <f t="shared" si="0"/>
        <v>7.4402041730932969E-2</v>
      </c>
      <c r="CF71" s="33">
        <f t="shared" si="7"/>
        <v>2.4477467651007109E-2</v>
      </c>
      <c r="CG71" s="33">
        <f t="shared" si="8"/>
        <v>0</v>
      </c>
      <c r="CH71" s="33">
        <f t="shared" si="9"/>
        <v>0.47918043621943157</v>
      </c>
      <c r="CI71" s="33">
        <f t="shared" si="10"/>
        <v>5.5356638137314907E-3</v>
      </c>
      <c r="CJ71" s="34">
        <f t="shared" si="11"/>
        <v>68</v>
      </c>
      <c r="CK71" s="45">
        <f t="shared" si="6"/>
        <v>9.0225728475955783E-3</v>
      </c>
    </row>
    <row r="72" spans="1:89" ht="14.4" x14ac:dyDescent="0.3">
      <c r="A72" s="29" t="s">
        <v>77</v>
      </c>
      <c r="B72" s="28" t="s">
        <v>77</v>
      </c>
      <c r="C72" s="9">
        <v>2.3387096774193545</v>
      </c>
      <c r="D72" s="9">
        <v>2.0725388601036263</v>
      </c>
      <c r="E72" s="9">
        <v>5.420102784749611</v>
      </c>
      <c r="F72" s="9">
        <v>5.8685574038723747</v>
      </c>
      <c r="G72" s="9">
        <v>2.9223809865728438</v>
      </c>
      <c r="H72" s="9">
        <v>1.6280925778132482</v>
      </c>
      <c r="I72" s="9">
        <v>8.2308511668441948</v>
      </c>
      <c r="J72" s="9">
        <v>2.9330810252881472</v>
      </c>
      <c r="K72" s="9"/>
      <c r="L72" s="9">
        <v>1.6244591047740657</v>
      </c>
      <c r="M72" s="9">
        <v>1.6297846889952152</v>
      </c>
      <c r="N72" s="9">
        <v>6.658842423868057</v>
      </c>
      <c r="O72" s="9">
        <v>6.5514865130931277</v>
      </c>
      <c r="P72" s="9">
        <v>5.6535175422650426</v>
      </c>
      <c r="Q72" s="9">
        <v>2.1132713440405748</v>
      </c>
      <c r="R72" s="9"/>
      <c r="S72" s="9">
        <v>1.2851001554925454</v>
      </c>
      <c r="T72" s="9">
        <v>3.2030505243088667</v>
      </c>
      <c r="U72" s="9"/>
      <c r="V72" s="9">
        <v>0.65782378949638731</v>
      </c>
      <c r="W72" s="9">
        <v>0.69407929330108309</v>
      </c>
      <c r="X72" s="9">
        <v>4.6556473829201099</v>
      </c>
      <c r="Y72" s="9">
        <v>2.6442307692307692</v>
      </c>
      <c r="Z72" s="9">
        <v>2.1082779744619913</v>
      </c>
      <c r="AA72" s="9">
        <v>0.3899585669022666</v>
      </c>
      <c r="AB72" s="9">
        <v>2.0492366937147573</v>
      </c>
      <c r="AC72" s="9"/>
      <c r="AD72" s="9">
        <v>0.88941595019270681</v>
      </c>
      <c r="AE72" s="9">
        <v>2.5155123260103975E-2</v>
      </c>
      <c r="AF72" s="9">
        <v>2.6094957673905039</v>
      </c>
      <c r="AG72" s="9">
        <v>2.9618609683527182</v>
      </c>
      <c r="AH72" s="9">
        <v>0.19059364314143168</v>
      </c>
      <c r="AI72" s="9">
        <v>0.3565592036844451</v>
      </c>
      <c r="AJ72" s="9"/>
      <c r="AK72" s="9">
        <v>1.3596453840252323</v>
      </c>
      <c r="AL72" s="9">
        <v>1.5742756657176353</v>
      </c>
      <c r="AM72" s="9">
        <v>1.3868065967016492</v>
      </c>
      <c r="AN72" s="9">
        <v>0.87884883181185203</v>
      </c>
      <c r="AO72" s="9">
        <v>2.4321641297154204</v>
      </c>
      <c r="AP72" s="9"/>
      <c r="AQ72" s="9">
        <v>1.7545670347817115</v>
      </c>
      <c r="AR72" s="9">
        <v>0.40286481647269468</v>
      </c>
      <c r="AS72" s="9">
        <v>4.191512513601741</v>
      </c>
      <c r="AT72" s="9">
        <v>1.8148273654881586</v>
      </c>
      <c r="AU72" s="9">
        <v>2.6088113935844532</v>
      </c>
      <c r="AV72" s="9"/>
      <c r="AW72" s="9">
        <v>2.5828254178987393</v>
      </c>
      <c r="AX72" s="9">
        <v>6.9876883586062668</v>
      </c>
      <c r="AY72" s="9">
        <v>9.7064989517819704</v>
      </c>
      <c r="AZ72" s="9">
        <v>2.2557256301070314</v>
      </c>
      <c r="BA72" s="9">
        <v>1.5163002274450339</v>
      </c>
      <c r="BB72" s="9">
        <v>1.8061535230494592</v>
      </c>
      <c r="BC72" s="9"/>
      <c r="BD72" s="9">
        <v>1.9988454322413047</v>
      </c>
      <c r="BE72" s="9">
        <v>6.026933245208193</v>
      </c>
      <c r="BF72" s="9">
        <v>3.0886095473124096</v>
      </c>
      <c r="BG72" s="9">
        <v>1.5945677882047757</v>
      </c>
      <c r="BH72" s="9">
        <v>1.8328840970350404</v>
      </c>
      <c r="BI72" s="9"/>
      <c r="BJ72" s="9">
        <v>0.79159470351180194</v>
      </c>
      <c r="BK72" s="9">
        <v>4.0906148867313918</v>
      </c>
      <c r="BL72" s="9">
        <v>2.8216556334797129</v>
      </c>
      <c r="BM72" s="9">
        <v>1.0191780821917809</v>
      </c>
      <c r="BN72" s="9">
        <v>2.5860023724792414</v>
      </c>
      <c r="BO72" s="9">
        <v>7.9459658001061078</v>
      </c>
      <c r="BP72" s="9"/>
      <c r="BQ72" s="9">
        <v>3.7974683544303791</v>
      </c>
      <c r="BR72" s="9">
        <v>4.7245503623944893</v>
      </c>
      <c r="BS72" s="9">
        <v>2.6454779154007944</v>
      </c>
      <c r="BT72" s="9">
        <v>0.99890596013889543</v>
      </c>
      <c r="BU72" s="9">
        <v>1.3213000648852711</v>
      </c>
      <c r="BV72" s="9">
        <v>3.0969948383419363</v>
      </c>
      <c r="BW72" s="9"/>
      <c r="BX72" s="9">
        <v>1.8540527691942001</v>
      </c>
      <c r="BY72" s="9">
        <v>4.4184279402245803</v>
      </c>
      <c r="BZ72" s="9">
        <v>2.100341665168135</v>
      </c>
      <c r="CA72" s="9">
        <v>1.4734870885077864</v>
      </c>
      <c r="CB72" s="9">
        <v>0.44451376432972001</v>
      </c>
      <c r="CC72" s="9">
        <v>2.9868784530386749</v>
      </c>
      <c r="CD72" s="9"/>
      <c r="CE72" s="33">
        <f t="shared" si="0"/>
        <v>2.0722692388160042</v>
      </c>
      <c r="CF72" s="33">
        <f t="shared" si="7"/>
        <v>2.7541901251602336</v>
      </c>
      <c r="CG72" s="33">
        <f t="shared" si="8"/>
        <v>2.5155123260103975E-2</v>
      </c>
      <c r="CH72" s="33">
        <f t="shared" si="9"/>
        <v>9.7064989517819704</v>
      </c>
      <c r="CI72" s="33">
        <f t="shared" si="10"/>
        <v>4.2942997981430615</v>
      </c>
      <c r="CJ72" s="34">
        <f t="shared" si="11"/>
        <v>68</v>
      </c>
      <c r="CK72" s="45">
        <f t="shared" si="6"/>
        <v>0.2512995575399028</v>
      </c>
    </row>
    <row r="73" spans="1:89" ht="14.4" x14ac:dyDescent="0.3">
      <c r="A73" s="29" t="s">
        <v>80</v>
      </c>
      <c r="B73" s="28" t="s">
        <v>238</v>
      </c>
      <c r="C73" s="9">
        <v>4.3424317617866005E-2</v>
      </c>
      <c r="D73" s="9">
        <v>0</v>
      </c>
      <c r="E73" s="9">
        <v>0</v>
      </c>
      <c r="F73" s="9">
        <v>4.9086446686664849E-2</v>
      </c>
      <c r="G73" s="9">
        <v>0</v>
      </c>
      <c r="H73" s="9">
        <v>0</v>
      </c>
      <c r="I73" s="9">
        <v>0</v>
      </c>
      <c r="J73" s="9">
        <v>0</v>
      </c>
      <c r="K73" s="9"/>
      <c r="L73" s="9">
        <v>0</v>
      </c>
      <c r="M73" s="9">
        <v>0</v>
      </c>
      <c r="N73" s="9">
        <v>0</v>
      </c>
      <c r="O73" s="9">
        <v>0</v>
      </c>
      <c r="P73" s="9">
        <v>0</v>
      </c>
      <c r="Q73" s="9">
        <v>0</v>
      </c>
      <c r="R73" s="9"/>
      <c r="S73" s="9">
        <v>0</v>
      </c>
      <c r="T73" s="9">
        <v>7.9440737210041308E-3</v>
      </c>
      <c r="U73" s="9"/>
      <c r="V73" s="9">
        <v>0</v>
      </c>
      <c r="W73" s="9">
        <v>0</v>
      </c>
      <c r="X73" s="9">
        <v>0</v>
      </c>
      <c r="Y73" s="9">
        <v>4.5355587808417995E-2</v>
      </c>
      <c r="Z73" s="9">
        <v>1.9889414853415013E-2</v>
      </c>
      <c r="AA73" s="9">
        <v>0</v>
      </c>
      <c r="AB73" s="9">
        <v>0</v>
      </c>
      <c r="AC73" s="9"/>
      <c r="AD73" s="9">
        <v>0</v>
      </c>
      <c r="AE73" s="9">
        <v>0</v>
      </c>
      <c r="AF73" s="9">
        <v>0</v>
      </c>
      <c r="AG73" s="9">
        <v>0</v>
      </c>
      <c r="AH73" s="9">
        <v>2.2422781546050787E-2</v>
      </c>
      <c r="AI73" s="9">
        <v>0</v>
      </c>
      <c r="AJ73" s="9"/>
      <c r="AK73" s="9">
        <v>0</v>
      </c>
      <c r="AL73" s="9">
        <v>0</v>
      </c>
      <c r="AM73" s="9">
        <v>0</v>
      </c>
      <c r="AN73" s="9">
        <v>0</v>
      </c>
      <c r="AO73" s="9">
        <v>0</v>
      </c>
      <c r="AP73" s="9"/>
      <c r="AQ73" s="9">
        <v>0</v>
      </c>
      <c r="AR73" s="9">
        <v>0</v>
      </c>
      <c r="AS73" s="9">
        <v>0</v>
      </c>
      <c r="AT73" s="9">
        <v>0</v>
      </c>
      <c r="AU73" s="9">
        <v>0</v>
      </c>
      <c r="AV73" s="9"/>
      <c r="AW73" s="9">
        <v>0</v>
      </c>
      <c r="AX73" s="9">
        <v>4.7535294956505207E-2</v>
      </c>
      <c r="AY73" s="9">
        <v>0</v>
      </c>
      <c r="AZ73" s="9">
        <v>2.3017608470479917E-2</v>
      </c>
      <c r="BA73" s="9">
        <v>3.2492147730965017E-2</v>
      </c>
      <c r="BB73" s="9">
        <v>0</v>
      </c>
      <c r="BC73" s="9"/>
      <c r="BD73" s="9">
        <v>0</v>
      </c>
      <c r="BE73" s="9">
        <v>2.0654329147389294E-2</v>
      </c>
      <c r="BF73" s="9">
        <v>0</v>
      </c>
      <c r="BG73" s="9">
        <v>0</v>
      </c>
      <c r="BH73" s="9">
        <v>0</v>
      </c>
      <c r="BI73" s="9"/>
      <c r="BJ73" s="9">
        <v>0</v>
      </c>
      <c r="BK73" s="9">
        <v>0</v>
      </c>
      <c r="BL73" s="9">
        <v>0</v>
      </c>
      <c r="BM73" s="9">
        <v>0</v>
      </c>
      <c r="BN73" s="9">
        <v>0</v>
      </c>
      <c r="BO73" s="9">
        <v>0</v>
      </c>
      <c r="BP73" s="9"/>
      <c r="BQ73" s="9">
        <v>0</v>
      </c>
      <c r="BR73" s="9">
        <v>0</v>
      </c>
      <c r="BS73" s="9">
        <v>4.6739892498247254E-2</v>
      </c>
      <c r="BT73" s="9">
        <v>0</v>
      </c>
      <c r="BU73" s="9">
        <v>0</v>
      </c>
      <c r="BV73" s="9">
        <v>0</v>
      </c>
      <c r="BW73" s="9"/>
      <c r="BX73" s="9">
        <v>0</v>
      </c>
      <c r="BY73" s="9">
        <v>0</v>
      </c>
      <c r="BZ73" s="9">
        <v>0</v>
      </c>
      <c r="CA73" s="9">
        <v>0</v>
      </c>
      <c r="CB73" s="9">
        <v>0</v>
      </c>
      <c r="CC73" s="9">
        <v>0</v>
      </c>
      <c r="CD73" s="9"/>
      <c r="CE73" s="33">
        <f t="shared" si="0"/>
        <v>1.3217326828675227E-2</v>
      </c>
      <c r="CF73" s="33">
        <f t="shared" si="7"/>
        <v>5.272969044661846E-3</v>
      </c>
      <c r="CG73" s="33">
        <f t="shared" si="8"/>
        <v>0</v>
      </c>
      <c r="CH73" s="33">
        <f t="shared" si="9"/>
        <v>4.9086446686664849E-2</v>
      </c>
      <c r="CI73" s="33">
        <f t="shared" si="10"/>
        <v>1.7469772849601796E-4</v>
      </c>
      <c r="CJ73" s="34">
        <f t="shared" si="11"/>
        <v>68</v>
      </c>
      <c r="CK73" s="45">
        <f t="shared" si="6"/>
        <v>1.6028363118511194E-3</v>
      </c>
    </row>
    <row r="74" spans="1:89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9"/>
      <c r="CC74" s="9"/>
      <c r="CD74" s="9"/>
    </row>
    <row r="75" spans="1:89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</row>
    <row r="76" spans="1:89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9"/>
    </row>
    <row r="77" spans="1:89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  <c r="CA77" s="9"/>
      <c r="CB77" s="9"/>
      <c r="CC77" s="9"/>
      <c r="CD77" s="9"/>
    </row>
  </sheetData>
  <autoFilter ref="A8:CD8" xr:uid="{00000000-0009-0000-0000-000002000000}">
    <sortState ref="A9:CE73">
      <sortCondition ref="A8"/>
    </sortState>
  </autoFilter>
  <mergeCells count="9">
    <mergeCell ref="CE6:CJ6"/>
    <mergeCell ref="A69:A71"/>
    <mergeCell ref="A66:A67"/>
    <mergeCell ref="A9:A15"/>
    <mergeCell ref="A16:A22"/>
    <mergeCell ref="A23:A24"/>
    <mergeCell ref="A28:A46"/>
    <mergeCell ref="A49:A62"/>
    <mergeCell ref="A63:A65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R74"/>
  <sheetViews>
    <sheetView zoomScale="85" zoomScaleNormal="85" workbookViewId="0">
      <selection activeCell="A3" sqref="A3"/>
    </sheetView>
  </sheetViews>
  <sheetFormatPr baseColWidth="10" defaultColWidth="11.19921875" defaultRowHeight="13.8" x14ac:dyDescent="0.25"/>
  <cols>
    <col min="1" max="1" width="24.09765625" style="3" bestFit="1" customWidth="1"/>
    <col min="2" max="2" width="44.296875" style="3" bestFit="1" customWidth="1"/>
    <col min="3" max="89" width="11.19921875" style="3"/>
    <col min="90" max="90" width="21.5" style="3" bestFit="1" customWidth="1"/>
    <col min="91" max="95" width="11.19921875" style="3"/>
    <col min="96" max="96" width="13.5" style="3" customWidth="1"/>
    <col min="97" max="16384" width="11.19921875" style="3"/>
  </cols>
  <sheetData>
    <row r="1" spans="1:96" s="40" customFormat="1" x14ac:dyDescent="0.25">
      <c r="A1" s="40" t="s">
        <v>347</v>
      </c>
    </row>
    <row r="2" spans="1:96" x14ac:dyDescent="0.25">
      <c r="A2" s="41" t="s">
        <v>332</v>
      </c>
    </row>
    <row r="3" spans="1:96" x14ac:dyDescent="0.25">
      <c r="A3" s="10" t="s">
        <v>349</v>
      </c>
    </row>
    <row r="5" spans="1:96" s="5" customFormat="1" x14ac:dyDescent="0.25">
      <c r="B5" s="13" t="s">
        <v>113</v>
      </c>
      <c r="C5" s="13" t="s">
        <v>114</v>
      </c>
      <c r="D5" s="13" t="s">
        <v>115</v>
      </c>
      <c r="E5" s="13" t="s">
        <v>116</v>
      </c>
      <c r="F5" s="13" t="s">
        <v>117</v>
      </c>
      <c r="G5" s="13" t="s">
        <v>118</v>
      </c>
      <c r="H5" s="13" t="s">
        <v>119</v>
      </c>
      <c r="I5" s="13" t="s">
        <v>120</v>
      </c>
      <c r="J5" s="13" t="s">
        <v>121</v>
      </c>
      <c r="K5" s="13"/>
      <c r="L5" s="13" t="s">
        <v>122</v>
      </c>
      <c r="M5" s="13" t="s">
        <v>123</v>
      </c>
      <c r="N5" s="13" t="s">
        <v>124</v>
      </c>
      <c r="O5" s="13" t="s">
        <v>125</v>
      </c>
      <c r="P5" s="13" t="s">
        <v>126</v>
      </c>
      <c r="Q5" s="13" t="s">
        <v>127</v>
      </c>
      <c r="R5" s="13" t="s">
        <v>128</v>
      </c>
      <c r="S5" s="13"/>
      <c r="T5" s="13" t="s">
        <v>129</v>
      </c>
      <c r="U5" s="13" t="s">
        <v>130</v>
      </c>
      <c r="V5" s="13" t="s">
        <v>131</v>
      </c>
      <c r="W5" s="13" t="s">
        <v>132</v>
      </c>
      <c r="X5" s="13" t="s">
        <v>133</v>
      </c>
      <c r="Y5" s="13"/>
      <c r="Z5" s="13" t="s">
        <v>134</v>
      </c>
      <c r="AA5" s="13" t="s">
        <v>135</v>
      </c>
      <c r="AB5" s="13" t="s">
        <v>136</v>
      </c>
      <c r="AC5" s="13" t="s">
        <v>137</v>
      </c>
      <c r="AD5" s="13" t="s">
        <v>138</v>
      </c>
      <c r="AE5" s="13" t="s">
        <v>139</v>
      </c>
      <c r="AF5" s="13" t="s">
        <v>140</v>
      </c>
      <c r="AG5" s="13"/>
      <c r="AH5" s="13" t="s">
        <v>141</v>
      </c>
      <c r="AI5" s="13" t="s">
        <v>142</v>
      </c>
      <c r="AJ5" s="13" t="s">
        <v>143</v>
      </c>
      <c r="AK5" s="13" t="s">
        <v>144</v>
      </c>
      <c r="AL5" s="13" t="s">
        <v>145</v>
      </c>
      <c r="AM5" s="13"/>
      <c r="AN5" s="13" t="s">
        <v>146</v>
      </c>
      <c r="AO5" s="13" t="s">
        <v>147</v>
      </c>
      <c r="AP5" s="13" t="s">
        <v>148</v>
      </c>
      <c r="AQ5" s="13" t="s">
        <v>149</v>
      </c>
      <c r="AR5" s="13" t="s">
        <v>150</v>
      </c>
      <c r="AS5" s="13"/>
      <c r="AT5" s="13" t="s">
        <v>151</v>
      </c>
      <c r="AU5" s="13" t="s">
        <v>152</v>
      </c>
      <c r="AV5" s="13" t="s">
        <v>153</v>
      </c>
      <c r="AW5" s="13" t="s">
        <v>154</v>
      </c>
      <c r="AX5" s="13" t="s">
        <v>155</v>
      </c>
      <c r="AY5" s="13" t="s">
        <v>156</v>
      </c>
      <c r="AZ5" s="13" t="s">
        <v>157</v>
      </c>
      <c r="BA5" s="13"/>
      <c r="BB5" s="13" t="s">
        <v>158</v>
      </c>
      <c r="BC5" s="13" t="s">
        <v>159</v>
      </c>
      <c r="BD5" s="13" t="s">
        <v>160</v>
      </c>
      <c r="BE5" s="13" t="s">
        <v>161</v>
      </c>
      <c r="BF5" s="13" t="s">
        <v>162</v>
      </c>
      <c r="BG5" s="13" t="s">
        <v>163</v>
      </c>
      <c r="BH5" s="13" t="s">
        <v>164</v>
      </c>
      <c r="BI5" s="13"/>
      <c r="BJ5" s="13" t="s">
        <v>165</v>
      </c>
      <c r="BK5" s="13" t="s">
        <v>166</v>
      </c>
      <c r="BL5" s="13" t="s">
        <v>167</v>
      </c>
      <c r="BM5" s="13" t="s">
        <v>168</v>
      </c>
      <c r="BN5" s="13" t="s">
        <v>169</v>
      </c>
      <c r="BO5" s="13" t="s">
        <v>170</v>
      </c>
      <c r="BP5" s="13"/>
      <c r="BQ5" s="13" t="s">
        <v>171</v>
      </c>
      <c r="BR5" s="13" t="s">
        <v>172</v>
      </c>
      <c r="BS5" s="13" t="s">
        <v>173</v>
      </c>
      <c r="BT5" s="13" t="s">
        <v>174</v>
      </c>
      <c r="BU5" s="13" t="s">
        <v>175</v>
      </c>
      <c r="BV5" s="13" t="s">
        <v>176</v>
      </c>
      <c r="BW5" s="13"/>
      <c r="BX5" s="13" t="s">
        <v>177</v>
      </c>
      <c r="BY5" s="13" t="s">
        <v>178</v>
      </c>
      <c r="BZ5" s="13" t="s">
        <v>179</v>
      </c>
      <c r="CA5" s="13" t="s">
        <v>180</v>
      </c>
      <c r="CB5" s="13" t="s">
        <v>181</v>
      </c>
      <c r="CC5" s="13" t="s">
        <v>182</v>
      </c>
      <c r="CD5" s="13"/>
      <c r="CE5" s="13" t="s">
        <v>183</v>
      </c>
      <c r="CF5" s="13" t="s">
        <v>184</v>
      </c>
      <c r="CG5" s="13" t="s">
        <v>185</v>
      </c>
      <c r="CH5" s="13" t="s">
        <v>186</v>
      </c>
      <c r="CI5" s="13" t="s">
        <v>187</v>
      </c>
      <c r="CJ5" s="13" t="s">
        <v>188</v>
      </c>
    </row>
    <row r="6" spans="1:96" s="5" customFormat="1" x14ac:dyDescent="0.25">
      <c r="B6" s="13" t="s">
        <v>95</v>
      </c>
      <c r="C6" s="13" t="str">
        <f>LEFT(C5,3)</f>
        <v>001</v>
      </c>
      <c r="D6" s="13" t="str">
        <f t="shared" ref="D6:BO6" si="0">LEFT(D5,3)</f>
        <v>333</v>
      </c>
      <c r="E6" s="13" t="str">
        <f t="shared" si="0"/>
        <v>039</v>
      </c>
      <c r="F6" s="13" t="str">
        <f t="shared" si="0"/>
        <v>245</v>
      </c>
      <c r="G6" s="13" t="str">
        <f t="shared" si="0"/>
        <v>248</v>
      </c>
      <c r="H6" s="13" t="str">
        <f t="shared" si="0"/>
        <v>304</v>
      </c>
      <c r="I6" s="13" t="str">
        <f t="shared" si="0"/>
        <v>306</v>
      </c>
      <c r="J6" s="13" t="str">
        <f t="shared" si="0"/>
        <v>329</v>
      </c>
      <c r="K6" s="13" t="str">
        <f t="shared" si="0"/>
        <v/>
      </c>
      <c r="L6" s="13" t="str">
        <f t="shared" si="0"/>
        <v>001</v>
      </c>
      <c r="M6" s="13" t="str">
        <f t="shared" si="0"/>
        <v>039</v>
      </c>
      <c r="N6" s="13" t="str">
        <f t="shared" si="0"/>
        <v>245</v>
      </c>
      <c r="O6" s="13" t="str">
        <f t="shared" si="0"/>
        <v>248</v>
      </c>
      <c r="P6" s="13" t="str">
        <f t="shared" si="0"/>
        <v>304</v>
      </c>
      <c r="Q6" s="13" t="str">
        <f t="shared" si="0"/>
        <v>306</v>
      </c>
      <c r="R6" s="13" t="str">
        <f t="shared" si="0"/>
        <v>333</v>
      </c>
      <c r="S6" s="13" t="str">
        <f t="shared" si="0"/>
        <v/>
      </c>
      <c r="T6" s="13" t="str">
        <f t="shared" si="0"/>
        <v>039</v>
      </c>
      <c r="U6" s="13" t="str">
        <f t="shared" si="0"/>
        <v>245</v>
      </c>
      <c r="V6" s="13" t="str">
        <f t="shared" si="0"/>
        <v>304</v>
      </c>
      <c r="W6" s="13" t="str">
        <f t="shared" si="0"/>
        <v>329</v>
      </c>
      <c r="X6" s="13" t="str">
        <f t="shared" si="0"/>
        <v>333</v>
      </c>
      <c r="Y6" s="13" t="str">
        <f t="shared" si="0"/>
        <v/>
      </c>
      <c r="Z6" s="13" t="str">
        <f t="shared" si="0"/>
        <v>001</v>
      </c>
      <c r="AA6" s="13" t="str">
        <f t="shared" si="0"/>
        <v>039</v>
      </c>
      <c r="AB6" s="13" t="str">
        <f t="shared" si="0"/>
        <v>245</v>
      </c>
      <c r="AC6" s="13" t="str">
        <f t="shared" si="0"/>
        <v>304</v>
      </c>
      <c r="AD6" s="13" t="str">
        <f t="shared" si="0"/>
        <v>306</v>
      </c>
      <c r="AE6" s="13" t="str">
        <f t="shared" si="0"/>
        <v>329</v>
      </c>
      <c r="AF6" s="13" t="str">
        <f t="shared" si="0"/>
        <v>333</v>
      </c>
      <c r="AG6" s="13" t="str">
        <f t="shared" si="0"/>
        <v/>
      </c>
      <c r="AH6" s="13" t="str">
        <f t="shared" si="0"/>
        <v>039</v>
      </c>
      <c r="AI6" s="13" t="str">
        <f t="shared" si="0"/>
        <v>245</v>
      </c>
      <c r="AJ6" s="13" t="str">
        <f t="shared" si="0"/>
        <v>304</v>
      </c>
      <c r="AK6" s="13" t="str">
        <f t="shared" si="0"/>
        <v>306</v>
      </c>
      <c r="AL6" s="13" t="str">
        <f t="shared" si="0"/>
        <v>333</v>
      </c>
      <c r="AM6" s="13" t="str">
        <f t="shared" si="0"/>
        <v/>
      </c>
      <c r="AN6" s="13" t="str">
        <f t="shared" si="0"/>
        <v>001</v>
      </c>
      <c r="AO6" s="13" t="str">
        <f t="shared" si="0"/>
        <v>039</v>
      </c>
      <c r="AP6" s="13" t="str">
        <f t="shared" si="0"/>
        <v>245</v>
      </c>
      <c r="AQ6" s="13" t="str">
        <f t="shared" si="0"/>
        <v>304</v>
      </c>
      <c r="AR6" s="13" t="str">
        <f t="shared" si="0"/>
        <v>333</v>
      </c>
      <c r="AS6" s="13" t="str">
        <f t="shared" si="0"/>
        <v/>
      </c>
      <c r="AT6" s="13" t="str">
        <f t="shared" si="0"/>
        <v>001</v>
      </c>
      <c r="AU6" s="13" t="str">
        <f t="shared" si="0"/>
        <v>245</v>
      </c>
      <c r="AV6" s="13" t="str">
        <f t="shared" si="0"/>
        <v>248</v>
      </c>
      <c r="AW6" s="13" t="str">
        <f t="shared" si="0"/>
        <v>304</v>
      </c>
      <c r="AX6" s="13" t="str">
        <f t="shared" si="0"/>
        <v>306</v>
      </c>
      <c r="AY6" s="13" t="str">
        <f t="shared" si="0"/>
        <v>329</v>
      </c>
      <c r="AZ6" s="13" t="str">
        <f t="shared" si="0"/>
        <v>333</v>
      </c>
      <c r="BA6" s="13" t="str">
        <f t="shared" si="0"/>
        <v/>
      </c>
      <c r="BB6" s="13" t="str">
        <f t="shared" si="0"/>
        <v>001</v>
      </c>
      <c r="BC6" s="13" t="str">
        <f t="shared" si="0"/>
        <v>245</v>
      </c>
      <c r="BD6" s="13" t="str">
        <f t="shared" si="0"/>
        <v>248</v>
      </c>
      <c r="BE6" s="13" t="str">
        <f t="shared" si="0"/>
        <v>304</v>
      </c>
      <c r="BF6" s="13" t="str">
        <f t="shared" si="0"/>
        <v>306</v>
      </c>
      <c r="BG6" s="13" t="str">
        <f t="shared" si="0"/>
        <v>329</v>
      </c>
      <c r="BH6" s="13" t="str">
        <f t="shared" si="0"/>
        <v>333</v>
      </c>
      <c r="BI6" s="13" t="str">
        <f t="shared" si="0"/>
        <v/>
      </c>
      <c r="BJ6" s="13" t="str">
        <f t="shared" si="0"/>
        <v>001</v>
      </c>
      <c r="BK6" s="13" t="str">
        <f t="shared" si="0"/>
        <v>245</v>
      </c>
      <c r="BL6" s="13" t="str">
        <f t="shared" si="0"/>
        <v>304</v>
      </c>
      <c r="BM6" s="13" t="str">
        <f t="shared" si="0"/>
        <v>306</v>
      </c>
      <c r="BN6" s="13" t="str">
        <f t="shared" si="0"/>
        <v>329</v>
      </c>
      <c r="BO6" s="13" t="str">
        <f t="shared" si="0"/>
        <v>333</v>
      </c>
      <c r="BP6" s="13" t="str">
        <f t="shared" ref="BP6:CJ6" si="1">LEFT(BP5,3)</f>
        <v/>
      </c>
      <c r="BQ6" s="13" t="str">
        <f t="shared" si="1"/>
        <v>001</v>
      </c>
      <c r="BR6" s="13" t="str">
        <f t="shared" si="1"/>
        <v>245</v>
      </c>
      <c r="BS6" s="13" t="str">
        <f t="shared" si="1"/>
        <v>304</v>
      </c>
      <c r="BT6" s="13" t="str">
        <f t="shared" si="1"/>
        <v>306</v>
      </c>
      <c r="BU6" s="13" t="str">
        <f t="shared" si="1"/>
        <v>329</v>
      </c>
      <c r="BV6" s="13" t="str">
        <f t="shared" si="1"/>
        <v>333</v>
      </c>
      <c r="BW6" s="13" t="str">
        <f t="shared" si="1"/>
        <v/>
      </c>
      <c r="BX6" s="13" t="str">
        <f t="shared" si="1"/>
        <v>001</v>
      </c>
      <c r="BY6" s="13" t="str">
        <f t="shared" si="1"/>
        <v>245</v>
      </c>
      <c r="BZ6" s="13" t="str">
        <f t="shared" si="1"/>
        <v>304</v>
      </c>
      <c r="CA6" s="13" t="str">
        <f t="shared" si="1"/>
        <v>306</v>
      </c>
      <c r="CB6" s="13" t="str">
        <f t="shared" si="1"/>
        <v>329</v>
      </c>
      <c r="CC6" s="13" t="str">
        <f t="shared" si="1"/>
        <v>333</v>
      </c>
      <c r="CD6" s="13" t="str">
        <f t="shared" si="1"/>
        <v/>
      </c>
      <c r="CE6" s="13" t="str">
        <f t="shared" si="1"/>
        <v>001</v>
      </c>
      <c r="CF6" s="13" t="str">
        <f t="shared" si="1"/>
        <v>245</v>
      </c>
      <c r="CG6" s="13" t="str">
        <f t="shared" si="1"/>
        <v>304</v>
      </c>
      <c r="CH6" s="13" t="str">
        <f t="shared" si="1"/>
        <v>306</v>
      </c>
      <c r="CI6" s="13" t="str">
        <f t="shared" si="1"/>
        <v>329</v>
      </c>
      <c r="CJ6" s="13" t="str">
        <f t="shared" si="1"/>
        <v>333</v>
      </c>
      <c r="CL6" s="51" t="s">
        <v>343</v>
      </c>
      <c r="CM6" s="51"/>
      <c r="CN6" s="51"/>
      <c r="CO6" s="51"/>
      <c r="CP6" s="51"/>
      <c r="CQ6" s="51"/>
      <c r="CR6" s="42"/>
    </row>
    <row r="7" spans="1:96" s="2" customFormat="1" x14ac:dyDescent="0.25">
      <c r="B7" s="7" t="s">
        <v>112</v>
      </c>
      <c r="C7" s="7">
        <v>-42</v>
      </c>
      <c r="D7" s="7">
        <v>-42</v>
      </c>
      <c r="E7" s="7">
        <v>-42</v>
      </c>
      <c r="F7" s="7">
        <v>-42</v>
      </c>
      <c r="G7" s="7">
        <v>-42</v>
      </c>
      <c r="H7" s="7">
        <v>-42</v>
      </c>
      <c r="I7" s="7">
        <v>-42</v>
      </c>
      <c r="J7" s="7">
        <v>-42</v>
      </c>
      <c r="K7" s="7"/>
      <c r="L7" s="7">
        <v>-14</v>
      </c>
      <c r="M7" s="7">
        <v>-14</v>
      </c>
      <c r="N7" s="7">
        <v>-14</v>
      </c>
      <c r="O7" s="7">
        <v>-14</v>
      </c>
      <c r="P7" s="7">
        <v>-14</v>
      </c>
      <c r="Q7" s="7">
        <v>-14</v>
      </c>
      <c r="R7" s="7">
        <v>-14</v>
      </c>
      <c r="S7" s="7"/>
      <c r="T7" s="7" t="s">
        <v>109</v>
      </c>
      <c r="U7" s="7" t="s">
        <v>109</v>
      </c>
      <c r="V7" s="7" t="s">
        <v>109</v>
      </c>
      <c r="W7" s="7" t="s">
        <v>109</v>
      </c>
      <c r="X7" s="7" t="s">
        <v>109</v>
      </c>
      <c r="Y7" s="7"/>
      <c r="Z7" s="7" t="s">
        <v>110</v>
      </c>
      <c r="AA7" s="7" t="s">
        <v>110</v>
      </c>
      <c r="AB7" s="7" t="s">
        <v>110</v>
      </c>
      <c r="AC7" s="7" t="s">
        <v>110</v>
      </c>
      <c r="AD7" s="7" t="s">
        <v>110</v>
      </c>
      <c r="AE7" s="7" t="s">
        <v>110</v>
      </c>
      <c r="AF7" s="7" t="s">
        <v>110</v>
      </c>
      <c r="AG7" s="7"/>
      <c r="AH7" s="7" t="s">
        <v>111</v>
      </c>
      <c r="AI7" s="7" t="s">
        <v>111</v>
      </c>
      <c r="AJ7" s="7" t="s">
        <v>111</v>
      </c>
      <c r="AK7" s="7" t="s">
        <v>111</v>
      </c>
      <c r="AL7" s="7" t="s">
        <v>111</v>
      </c>
      <c r="AM7" s="7"/>
      <c r="AN7" s="8" t="s">
        <v>105</v>
      </c>
      <c r="AO7" s="8" t="s">
        <v>105</v>
      </c>
      <c r="AP7" s="8" t="s">
        <v>105</v>
      </c>
      <c r="AQ7" s="8" t="s">
        <v>105</v>
      </c>
      <c r="AR7" s="8" t="s">
        <v>105</v>
      </c>
      <c r="AS7" s="7"/>
      <c r="AT7" s="8" t="s">
        <v>106</v>
      </c>
      <c r="AU7" s="8" t="s">
        <v>106</v>
      </c>
      <c r="AV7" s="8" t="s">
        <v>106</v>
      </c>
      <c r="AW7" s="8" t="s">
        <v>106</v>
      </c>
      <c r="AX7" s="8" t="s">
        <v>106</v>
      </c>
      <c r="AY7" s="8" t="s">
        <v>106</v>
      </c>
      <c r="AZ7" s="8" t="s">
        <v>106</v>
      </c>
      <c r="BA7" s="7"/>
      <c r="BB7" s="7" t="s">
        <v>89</v>
      </c>
      <c r="BC7" s="7" t="s">
        <v>89</v>
      </c>
      <c r="BD7" s="7" t="s">
        <v>89</v>
      </c>
      <c r="BE7" s="7" t="s">
        <v>89</v>
      </c>
      <c r="BF7" s="7" t="s">
        <v>89</v>
      </c>
      <c r="BG7" s="7" t="s">
        <v>89</v>
      </c>
      <c r="BH7" s="7" t="s">
        <v>89</v>
      </c>
      <c r="BI7" s="7"/>
      <c r="BJ7" s="7" t="s">
        <v>90</v>
      </c>
      <c r="BK7" s="7" t="s">
        <v>90</v>
      </c>
      <c r="BL7" s="7" t="s">
        <v>90</v>
      </c>
      <c r="BM7" s="7" t="s">
        <v>90</v>
      </c>
      <c r="BN7" s="7" t="s">
        <v>90</v>
      </c>
      <c r="BO7" s="7" t="s">
        <v>90</v>
      </c>
      <c r="BP7" s="7"/>
      <c r="BQ7" s="7" t="s">
        <v>91</v>
      </c>
      <c r="BR7" s="7" t="s">
        <v>91</v>
      </c>
      <c r="BS7" s="7" t="s">
        <v>91</v>
      </c>
      <c r="BT7" s="7" t="s">
        <v>91</v>
      </c>
      <c r="BU7" s="7" t="s">
        <v>91</v>
      </c>
      <c r="BV7" s="7" t="s">
        <v>91</v>
      </c>
      <c r="BW7" s="7"/>
      <c r="BX7" s="8" t="s">
        <v>107</v>
      </c>
      <c r="BY7" s="8" t="s">
        <v>107</v>
      </c>
      <c r="BZ7" s="8" t="s">
        <v>107</v>
      </c>
      <c r="CA7" s="8" t="s">
        <v>107</v>
      </c>
      <c r="CB7" s="8" t="s">
        <v>107</v>
      </c>
      <c r="CC7" s="8" t="s">
        <v>107</v>
      </c>
      <c r="CD7" s="7"/>
      <c r="CE7" s="8" t="s">
        <v>108</v>
      </c>
      <c r="CF7" s="8" t="s">
        <v>108</v>
      </c>
      <c r="CG7" s="8" t="s">
        <v>108</v>
      </c>
      <c r="CH7" s="8" t="s">
        <v>108</v>
      </c>
      <c r="CI7" s="8" t="s">
        <v>108</v>
      </c>
      <c r="CJ7" s="8" t="s">
        <v>108</v>
      </c>
      <c r="CK7" s="5"/>
      <c r="CL7" s="35" t="s">
        <v>338</v>
      </c>
      <c r="CM7" s="35" t="s">
        <v>339</v>
      </c>
      <c r="CN7" s="35" t="s">
        <v>340</v>
      </c>
      <c r="CO7" s="35" t="s">
        <v>341</v>
      </c>
      <c r="CP7" s="35" t="s">
        <v>342</v>
      </c>
      <c r="CQ7" s="35" t="s">
        <v>344</v>
      </c>
      <c r="CR7" s="39" t="s">
        <v>345</v>
      </c>
    </row>
    <row r="8" spans="1:96" s="2" customFormat="1" x14ac:dyDescent="0.25">
      <c r="A8" s="22" t="s">
        <v>190</v>
      </c>
      <c r="B8" s="24" t="s">
        <v>334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8"/>
      <c r="AO8" s="8"/>
      <c r="AP8" s="8"/>
      <c r="AQ8" s="8"/>
      <c r="AR8" s="8"/>
      <c r="AS8" s="7"/>
      <c r="AT8" s="8"/>
      <c r="AU8" s="8"/>
      <c r="AV8" s="8"/>
      <c r="AW8" s="8"/>
      <c r="AX8" s="8"/>
      <c r="AY8" s="8"/>
      <c r="AZ8" s="8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8"/>
      <c r="BY8" s="8"/>
      <c r="BZ8" s="8"/>
      <c r="CA8" s="8"/>
      <c r="CB8" s="8"/>
      <c r="CC8" s="8"/>
      <c r="CD8" s="7"/>
      <c r="CE8" s="8"/>
      <c r="CF8" s="8"/>
      <c r="CG8" s="8"/>
      <c r="CH8" s="8"/>
      <c r="CI8" s="8"/>
      <c r="CJ8" s="8"/>
      <c r="CK8" s="5"/>
      <c r="CL8" s="35"/>
      <c r="CM8" s="35"/>
      <c r="CN8" s="35"/>
      <c r="CO8" s="35"/>
      <c r="CP8" s="35"/>
      <c r="CQ8" s="35"/>
      <c r="CR8" s="39"/>
    </row>
    <row r="9" spans="1:96" ht="14.4" x14ac:dyDescent="0.3">
      <c r="A9" s="53" t="s">
        <v>68</v>
      </c>
      <c r="B9" s="28" t="s">
        <v>192</v>
      </c>
      <c r="C9" s="9">
        <v>5.3003340086513724</v>
      </c>
      <c r="D9" s="9">
        <v>0.11834319526627218</v>
      </c>
      <c r="E9" s="9">
        <v>2.7322404371584699E-2</v>
      </c>
      <c r="F9" s="9">
        <v>0.28292415807246507</v>
      </c>
      <c r="G9" s="9">
        <v>3.5159187766357478</v>
      </c>
      <c r="H9" s="9">
        <v>0</v>
      </c>
      <c r="I9" s="9">
        <v>0</v>
      </c>
      <c r="J9" s="9">
        <v>0.24365322644030496</v>
      </c>
      <c r="K9" s="9"/>
      <c r="L9" s="9">
        <v>1.6511065006915628</v>
      </c>
      <c r="M9" s="9">
        <v>0.52223371251292661</v>
      </c>
      <c r="N9" s="9">
        <v>0.12300123001230012</v>
      </c>
      <c r="O9" s="9">
        <v>1.3455328310010763</v>
      </c>
      <c r="P9" s="9">
        <v>0.63342047054092088</v>
      </c>
      <c r="Q9" s="9">
        <v>4.4175998589189671</v>
      </c>
      <c r="R9" s="9">
        <v>2.1027530890960326</v>
      </c>
      <c r="S9" s="9"/>
      <c r="T9" s="9">
        <v>6.5905096660808432E-2</v>
      </c>
      <c r="U9" s="9">
        <v>0.4589902215126721</v>
      </c>
      <c r="V9" s="9">
        <v>6.8449476218361633</v>
      </c>
      <c r="W9" s="9">
        <v>5.848754854923464</v>
      </c>
      <c r="X9" s="9">
        <v>8.6956521739130448</v>
      </c>
      <c r="Y9" s="9"/>
      <c r="Z9" s="9">
        <v>2.2418957011980272</v>
      </c>
      <c r="AA9" s="9">
        <v>0.18577094944017672</v>
      </c>
      <c r="AB9" s="9">
        <v>0.33979360684621196</v>
      </c>
      <c r="AC9" s="9">
        <v>5.9097186886675876</v>
      </c>
      <c r="AD9" s="9">
        <v>17.423659225044904</v>
      </c>
      <c r="AE9" s="9">
        <v>1.6168615562292477</v>
      </c>
      <c r="AF9" s="9">
        <v>6.4227325807707283</v>
      </c>
      <c r="AG9" s="9"/>
      <c r="AH9" s="9">
        <v>0.13919923806732848</v>
      </c>
      <c r="AI9" s="9">
        <v>24.883142111333697</v>
      </c>
      <c r="AJ9" s="9">
        <v>12.937540429813843</v>
      </c>
      <c r="AK9" s="9">
        <v>33.10891089108911</v>
      </c>
      <c r="AL9" s="9">
        <v>18.134034165571617</v>
      </c>
      <c r="AM9" s="9"/>
      <c r="AN9" s="9">
        <v>2.2166064981949463</v>
      </c>
      <c r="AO9" s="9">
        <v>5.2127022168963455</v>
      </c>
      <c r="AP9" s="9">
        <v>4.8398704569989208</v>
      </c>
      <c r="AQ9" s="9">
        <v>11.597468082823731</v>
      </c>
      <c r="AR9" s="9">
        <v>1.1731548353003347</v>
      </c>
      <c r="AS9" s="9"/>
      <c r="AT9" s="9">
        <v>3.1204879629902469</v>
      </c>
      <c r="AU9" s="9">
        <v>1.1006594259115594</v>
      </c>
      <c r="AV9" s="9">
        <v>7.5370983239030638</v>
      </c>
      <c r="AW9" s="9">
        <v>0.26234567901234568</v>
      </c>
      <c r="AX9" s="9">
        <v>2.1311039698456034</v>
      </c>
      <c r="AY9" s="9">
        <v>0.96391497775580837</v>
      </c>
      <c r="AZ9" s="9">
        <v>0.362300608866301</v>
      </c>
      <c r="BA9" s="9"/>
      <c r="BB9" s="9">
        <v>0.62231984102081372</v>
      </c>
      <c r="BC9" s="9">
        <v>0.53888051917951107</v>
      </c>
      <c r="BD9" s="9">
        <v>4.789346624094696</v>
      </c>
      <c r="BE9" s="9">
        <v>0.68173210453225597</v>
      </c>
      <c r="BF9" s="9">
        <v>3.0944730077120823</v>
      </c>
      <c r="BG9" s="9">
        <v>1.6642924151349852</v>
      </c>
      <c r="BH9" s="9">
        <v>1.2166805981238971</v>
      </c>
      <c r="BI9" s="9"/>
      <c r="BJ9" s="9">
        <v>0.13724144691696893</v>
      </c>
      <c r="BK9" s="9">
        <v>1.0129910300030933</v>
      </c>
      <c r="BL9" s="9">
        <v>3.3301312840217738</v>
      </c>
      <c r="BM9" s="9">
        <v>3.2519214346712211</v>
      </c>
      <c r="BN9" s="9">
        <v>4.7501921598770185</v>
      </c>
      <c r="BO9" s="9">
        <v>1.5375058238856965</v>
      </c>
      <c r="BP9" s="9"/>
      <c r="BQ9" s="9">
        <v>0.36240401191035887</v>
      </c>
      <c r="BR9" s="9">
        <v>0.9018900478393852</v>
      </c>
      <c r="BS9" s="9">
        <v>2.8694673668417101</v>
      </c>
      <c r="BT9" s="9">
        <v>2.7254887709862636</v>
      </c>
      <c r="BU9" s="9">
        <v>0.93990661572979195</v>
      </c>
      <c r="BV9" s="9">
        <v>4.7040517086600033</v>
      </c>
      <c r="BW9" s="9"/>
      <c r="BX9" s="9">
        <v>0.99840035302553909</v>
      </c>
      <c r="BY9" s="9">
        <v>0.55441040585684831</v>
      </c>
      <c r="BZ9" s="9">
        <v>14.633186914049697</v>
      </c>
      <c r="CA9" s="9">
        <v>12.152430163087361</v>
      </c>
      <c r="CB9" s="9">
        <v>0.44439685174278526</v>
      </c>
      <c r="CC9" s="9">
        <v>0.6257275902211874</v>
      </c>
      <c r="CD9" s="9"/>
      <c r="CE9" s="9">
        <v>0.37468026083510464</v>
      </c>
      <c r="CF9" s="9">
        <v>1.1844598862918509</v>
      </c>
      <c r="CG9" s="9">
        <v>5.7329099114156774</v>
      </c>
      <c r="CH9" s="9">
        <v>4.1419089301759371</v>
      </c>
      <c r="CI9" s="9">
        <v>1.8543993837010952</v>
      </c>
      <c r="CJ9" s="9">
        <v>11.897489739429226</v>
      </c>
      <c r="CL9" s="36">
        <f>_xlfn.STDEV.P(C9:CJ9)</f>
        <v>5.8626328588342673</v>
      </c>
      <c r="CM9" s="36">
        <f>AVERAGE(C9:CJ9)</f>
        <v>3.997129104194709</v>
      </c>
      <c r="CN9" s="36">
        <f>MIN(C9:CJ9)</f>
        <v>0</v>
      </c>
      <c r="CO9" s="36">
        <f>MAX(C9:CJ9)</f>
        <v>33.10891089108911</v>
      </c>
      <c r="CP9" s="36">
        <f>_xlfn.VAR.P(C9:CJ9)</f>
        <v>34.370464037483259</v>
      </c>
      <c r="CQ9" s="37">
        <f>COUNT(C9:CJ9)</f>
        <v>75</v>
      </c>
      <c r="CR9" s="46">
        <f>CL9/SQRT(COUNT(C9:CJ9))</f>
        <v>0.67695853184158183</v>
      </c>
    </row>
    <row r="10" spans="1:96" ht="14.4" x14ac:dyDescent="0.3">
      <c r="A10" s="53"/>
      <c r="B10" s="28" t="s">
        <v>193</v>
      </c>
      <c r="C10" s="9">
        <v>1.938345288287795</v>
      </c>
      <c r="D10" s="9">
        <v>1.0177514792899407</v>
      </c>
      <c r="E10" s="9">
        <v>0.95081967213114771</v>
      </c>
      <c r="F10" s="9">
        <v>0.35593684402664966</v>
      </c>
      <c r="G10" s="9">
        <v>6.3925795938831778</v>
      </c>
      <c r="H10" s="9">
        <v>1.1529890514485031</v>
      </c>
      <c r="I10" s="9">
        <v>1.2388864596997522</v>
      </c>
      <c r="J10" s="9">
        <v>0.38512929340564334</v>
      </c>
      <c r="K10" s="9"/>
      <c r="L10" s="9">
        <v>1.0243775933609958</v>
      </c>
      <c r="M10" s="9">
        <v>1.3702171664943126</v>
      </c>
      <c r="N10" s="9">
        <v>1.5682656826568266</v>
      </c>
      <c r="O10" s="9">
        <v>1.6576964477933258</v>
      </c>
      <c r="P10" s="9">
        <v>1.2467323547154634</v>
      </c>
      <c r="Q10" s="9">
        <v>0.57314169826293981</v>
      </c>
      <c r="R10" s="9">
        <v>0.78762916395693328</v>
      </c>
      <c r="S10" s="9"/>
      <c r="T10" s="9">
        <v>0.70847978910369069</v>
      </c>
      <c r="U10" s="9">
        <v>1.1574536020754338</v>
      </c>
      <c r="V10" s="9">
        <v>1.1646821523846707</v>
      </c>
      <c r="W10" s="9">
        <v>0.68083161983093443</v>
      </c>
      <c r="X10" s="9">
        <v>1.1925465838509317</v>
      </c>
      <c r="Y10" s="9"/>
      <c r="Z10" s="9">
        <v>0.31712473572938688</v>
      </c>
      <c r="AA10" s="9">
        <v>0.8786463824873223</v>
      </c>
      <c r="AB10" s="9">
        <v>0.37754845205134657</v>
      </c>
      <c r="AC10" s="9">
        <v>1.1993894017591045</v>
      </c>
      <c r="AD10" s="9">
        <v>0.46189376443418018</v>
      </c>
      <c r="AE10" s="9">
        <v>0.85895770174678787</v>
      </c>
      <c r="AF10" s="9">
        <v>0.91864538731023737</v>
      </c>
      <c r="AG10" s="9"/>
      <c r="AH10" s="9">
        <v>0.56046009011319087</v>
      </c>
      <c r="AI10" s="9">
        <v>3.2902325016693985</v>
      </c>
      <c r="AJ10" s="9">
        <v>0.8050025156328614</v>
      </c>
      <c r="AK10" s="9">
        <v>0.95049504950495045</v>
      </c>
      <c r="AL10" s="9">
        <v>0.85101057505788125</v>
      </c>
      <c r="AM10" s="9"/>
      <c r="AN10" s="9">
        <v>0.94344163658243085</v>
      </c>
      <c r="AO10" s="9">
        <v>1.1701265287421139</v>
      </c>
      <c r="AP10" s="9">
        <v>3.0303809181103172</v>
      </c>
      <c r="AQ10" s="9">
        <v>35.538032399957096</v>
      </c>
      <c r="AR10" s="9">
        <v>4.8229698784569308</v>
      </c>
      <c r="AS10" s="9"/>
      <c r="AT10" s="9">
        <v>2.8022512302207039</v>
      </c>
      <c r="AU10" s="9">
        <v>4.6014352211016289</v>
      </c>
      <c r="AV10" s="9">
        <v>8.0708871570406746</v>
      </c>
      <c r="AW10" s="9">
        <v>24.027777777777779</v>
      </c>
      <c r="AX10" s="9">
        <v>1.6961847923260931</v>
      </c>
      <c r="AY10" s="9">
        <v>4.1204717180990045</v>
      </c>
      <c r="AZ10" s="9">
        <v>3.275801338499472</v>
      </c>
      <c r="BA10" s="9"/>
      <c r="BB10" s="9">
        <v>3.0200815814245372</v>
      </c>
      <c r="BC10" s="9">
        <v>2.1323444199791401</v>
      </c>
      <c r="BD10" s="9">
        <v>20.138618487656725</v>
      </c>
      <c r="BE10" s="9">
        <v>3.7369019063249591</v>
      </c>
      <c r="BF10" s="9">
        <v>1.7480719794344475</v>
      </c>
      <c r="BG10" s="9">
        <v>3.37027900350926</v>
      </c>
      <c r="BH10" s="9">
        <v>3.0742082288474046</v>
      </c>
      <c r="BI10" s="9"/>
      <c r="BJ10" s="9">
        <v>2.3012449759827462</v>
      </c>
      <c r="BK10" s="9">
        <v>2.358490566037736</v>
      </c>
      <c r="BL10" s="9">
        <v>3.8904899135446693</v>
      </c>
      <c r="BM10" s="9">
        <v>1.1340734415029889</v>
      </c>
      <c r="BN10" s="9">
        <v>1.9215987701767867</v>
      </c>
      <c r="BO10" s="9">
        <v>2.5780400683335918</v>
      </c>
      <c r="BP10" s="9"/>
      <c r="BQ10" s="9">
        <v>2.3017552107820087</v>
      </c>
      <c r="BR10" s="9">
        <v>2.7605677986040313</v>
      </c>
      <c r="BS10" s="9">
        <v>3.6759189797449361</v>
      </c>
      <c r="BT10" s="9">
        <v>1.1628752089541392</v>
      </c>
      <c r="BU10" s="9">
        <v>2.771208537990419</v>
      </c>
      <c r="BV10" s="9">
        <v>2.7290681668561851</v>
      </c>
      <c r="BW10" s="9"/>
      <c r="BX10" s="9">
        <v>2.5621931711622268</v>
      </c>
      <c r="BY10" s="9">
        <v>9.2686047338119266</v>
      </c>
      <c r="BZ10" s="9">
        <v>1.6127974824624667</v>
      </c>
      <c r="CA10" s="9">
        <v>16.350718553205233</v>
      </c>
      <c r="CB10" s="9">
        <v>4.5885313487176749</v>
      </c>
      <c r="CC10" s="9">
        <v>4.2588280946837411</v>
      </c>
      <c r="CD10" s="9"/>
      <c r="CE10" s="9">
        <v>2.8461289044205067</v>
      </c>
      <c r="CF10" s="9">
        <v>4.7852179406190771</v>
      </c>
      <c r="CG10" s="9">
        <v>38.96874477686778</v>
      </c>
      <c r="CH10" s="9">
        <v>1.8550186951102869</v>
      </c>
      <c r="CI10" s="9">
        <v>3.7198041049909207</v>
      </c>
      <c r="CJ10" s="9">
        <v>5.4977569915052014</v>
      </c>
      <c r="CL10" s="36">
        <f t="shared" ref="CL10:CL25" si="2">_xlfn.STDEV.P(C10:CJ10)</f>
        <v>6.7889755698067864</v>
      </c>
      <c r="CM10" s="36">
        <f t="shared" ref="CM10:CM25" si="3">AVERAGE(C10:CJ10)</f>
        <v>3.936717876457517</v>
      </c>
      <c r="CN10" s="36">
        <f t="shared" ref="CN10:CN25" si="4">MIN(C10:CJ10)</f>
        <v>0.31712473572938688</v>
      </c>
      <c r="CO10" s="36">
        <f t="shared" ref="CO10:CO25" si="5">MAX(C10:CJ10)</f>
        <v>38.96874477686778</v>
      </c>
      <c r="CP10" s="36">
        <f t="shared" ref="CP10:CP25" si="6">_xlfn.VAR.P(C10:CJ10)</f>
        <v>46.090189287433383</v>
      </c>
      <c r="CQ10" s="37">
        <f t="shared" ref="CQ10:CQ25" si="7">COUNT(C10:CJ10)</f>
        <v>75</v>
      </c>
      <c r="CR10" s="46">
        <f t="shared" ref="CR10:CR73" si="8">CL10/SQRT(COUNT(C10:CJ10))</f>
        <v>0.78392337454994809</v>
      </c>
    </row>
    <row r="11" spans="1:96" ht="14.4" x14ac:dyDescent="0.3">
      <c r="A11" s="53"/>
      <c r="B11" s="28" t="s">
        <v>255</v>
      </c>
      <c r="C11" s="9">
        <v>0</v>
      </c>
      <c r="D11" s="9">
        <v>0</v>
      </c>
      <c r="E11" s="9">
        <v>0</v>
      </c>
      <c r="F11" s="9">
        <v>0.74838003103039152</v>
      </c>
      <c r="G11" s="9">
        <v>8.1474053647530714E-2</v>
      </c>
      <c r="H11" s="9">
        <v>0</v>
      </c>
      <c r="I11" s="9">
        <v>0</v>
      </c>
      <c r="J11" s="9">
        <v>0</v>
      </c>
      <c r="K11" s="9"/>
      <c r="L11" s="9">
        <v>7.3478561549100971E-2</v>
      </c>
      <c r="M11" s="9">
        <v>0.26370217166494314</v>
      </c>
      <c r="N11" s="9">
        <v>0.51250512505125057</v>
      </c>
      <c r="O11" s="9">
        <v>0.2798708288482239</v>
      </c>
      <c r="P11" s="9">
        <v>0</v>
      </c>
      <c r="Q11" s="9">
        <v>0</v>
      </c>
      <c r="R11" s="9">
        <v>0</v>
      </c>
      <c r="S11" s="9"/>
      <c r="T11" s="9">
        <v>0</v>
      </c>
      <c r="U11" s="9">
        <v>0.20953901416882859</v>
      </c>
      <c r="V11" s="9">
        <v>0</v>
      </c>
      <c r="W11" s="9">
        <v>0</v>
      </c>
      <c r="X11" s="9">
        <v>0</v>
      </c>
      <c r="Y11" s="9"/>
      <c r="Z11" s="9">
        <v>0</v>
      </c>
      <c r="AA11" s="9">
        <v>6.0250037656273535E-2</v>
      </c>
      <c r="AB11" s="9">
        <v>0.20135917442738485</v>
      </c>
      <c r="AC11" s="9">
        <v>0</v>
      </c>
      <c r="AD11" s="9">
        <v>0</v>
      </c>
      <c r="AE11" s="9">
        <v>0</v>
      </c>
      <c r="AF11" s="9">
        <v>4.6710782405605292E-2</v>
      </c>
      <c r="AG11" s="9"/>
      <c r="AH11" s="9">
        <v>0.17216747866222207</v>
      </c>
      <c r="AI11" s="9">
        <v>0</v>
      </c>
      <c r="AJ11" s="9">
        <v>0</v>
      </c>
      <c r="AK11" s="9">
        <v>0</v>
      </c>
      <c r="AL11" s="9">
        <v>0</v>
      </c>
      <c r="AM11" s="9"/>
      <c r="AN11" s="9">
        <v>0</v>
      </c>
      <c r="AO11" s="9">
        <v>0</v>
      </c>
      <c r="AP11" s="9">
        <v>2.8273274045134425E-2</v>
      </c>
      <c r="AQ11" s="9">
        <v>0</v>
      </c>
      <c r="AR11" s="9">
        <v>0</v>
      </c>
      <c r="AS11" s="9"/>
      <c r="AT11" s="9">
        <v>1.4733182072664055E-2</v>
      </c>
      <c r="AU11" s="9">
        <v>6.7882079131109385E-2</v>
      </c>
      <c r="AV11" s="9">
        <v>0.22419130991779651</v>
      </c>
      <c r="AW11" s="9">
        <v>0</v>
      </c>
      <c r="AX11" s="9">
        <v>1.2081088264430859E-2</v>
      </c>
      <c r="AY11" s="9">
        <v>2.4715768660405337E-2</v>
      </c>
      <c r="AZ11" s="9">
        <v>0</v>
      </c>
      <c r="BA11" s="9"/>
      <c r="BB11" s="9">
        <v>0</v>
      </c>
      <c r="BC11" s="9">
        <v>0.2839262950515703</v>
      </c>
      <c r="BD11" s="9">
        <v>3.1150221945331361E-2</v>
      </c>
      <c r="BE11" s="9">
        <v>0</v>
      </c>
      <c r="BF11" s="9">
        <v>0</v>
      </c>
      <c r="BG11" s="9">
        <v>2.432160105625239E-2</v>
      </c>
      <c r="BH11" s="9">
        <v>0</v>
      </c>
      <c r="BI11" s="9"/>
      <c r="BJ11" s="9">
        <v>0</v>
      </c>
      <c r="BK11" s="9">
        <v>0</v>
      </c>
      <c r="BL11" s="9">
        <v>0</v>
      </c>
      <c r="BM11" s="9">
        <v>0</v>
      </c>
      <c r="BN11" s="9">
        <v>3.0745580322828592E-2</v>
      </c>
      <c r="BO11" s="9">
        <v>0</v>
      </c>
      <c r="BP11" s="9"/>
      <c r="BQ11" s="9">
        <v>0</v>
      </c>
      <c r="BR11" s="9">
        <v>0</v>
      </c>
      <c r="BS11" s="9">
        <v>0</v>
      </c>
      <c r="BT11" s="9">
        <v>0</v>
      </c>
      <c r="BU11" s="9">
        <v>6.6703050148565882E-2</v>
      </c>
      <c r="BV11" s="9">
        <v>0</v>
      </c>
      <c r="BW11" s="9"/>
      <c r="BX11" s="9">
        <v>8.2740360747972867E-3</v>
      </c>
      <c r="BY11" s="9">
        <v>3.5539128580567202E-2</v>
      </c>
      <c r="BZ11" s="9">
        <v>0</v>
      </c>
      <c r="CA11" s="9">
        <v>1.9376715646697885E-2</v>
      </c>
      <c r="CB11" s="9">
        <v>0</v>
      </c>
      <c r="CC11" s="9">
        <v>0</v>
      </c>
      <c r="CD11" s="9"/>
      <c r="CE11" s="9">
        <v>2.161616889433296E-2</v>
      </c>
      <c r="CF11" s="9">
        <v>0</v>
      </c>
      <c r="CG11" s="9">
        <v>0</v>
      </c>
      <c r="CH11" s="9">
        <v>3.4781600533317872E-2</v>
      </c>
      <c r="CI11" s="9">
        <v>2.7513343971826337E-2</v>
      </c>
      <c r="CJ11" s="9">
        <v>0</v>
      </c>
      <c r="CL11" s="36">
        <f t="shared" si="2"/>
        <v>0.11986617979956676</v>
      </c>
      <c r="CM11" s="36">
        <f t="shared" si="3"/>
        <v>4.8070156045725114E-2</v>
      </c>
      <c r="CN11" s="36">
        <f t="shared" si="4"/>
        <v>0</v>
      </c>
      <c r="CO11" s="36">
        <f t="shared" si="5"/>
        <v>0.74838003103039152</v>
      </c>
      <c r="CP11" s="36">
        <f t="shared" si="6"/>
        <v>1.4367901059742066E-2</v>
      </c>
      <c r="CQ11" s="37">
        <f t="shared" si="7"/>
        <v>75</v>
      </c>
      <c r="CR11" s="46">
        <f t="shared" si="8"/>
        <v>1.3840954234802388E-2</v>
      </c>
    </row>
    <row r="12" spans="1:96" ht="14.4" x14ac:dyDescent="0.3">
      <c r="A12" s="53"/>
      <c r="B12" s="28" t="s">
        <v>243</v>
      </c>
      <c r="C12" s="9">
        <v>0</v>
      </c>
      <c r="D12" s="9">
        <v>0</v>
      </c>
      <c r="E12" s="9">
        <v>0</v>
      </c>
      <c r="F12" s="9">
        <v>0</v>
      </c>
      <c r="G12" s="9">
        <v>8.4607671095512663E-2</v>
      </c>
      <c r="H12" s="9">
        <v>0</v>
      </c>
      <c r="I12" s="9">
        <v>0</v>
      </c>
      <c r="J12" s="9">
        <v>0</v>
      </c>
      <c r="K12" s="9"/>
      <c r="L12" s="9">
        <v>0</v>
      </c>
      <c r="M12" s="9">
        <v>1.0341261633919338E-2</v>
      </c>
      <c r="N12" s="9">
        <v>0</v>
      </c>
      <c r="O12" s="9">
        <v>0</v>
      </c>
      <c r="P12" s="9">
        <v>2.3627588980494671</v>
      </c>
      <c r="Q12" s="9">
        <v>0</v>
      </c>
      <c r="R12" s="9">
        <v>0</v>
      </c>
      <c r="S12" s="9"/>
      <c r="T12" s="9">
        <v>0</v>
      </c>
      <c r="U12" s="9">
        <v>0</v>
      </c>
      <c r="V12" s="9">
        <v>5.2052833626130522E-2</v>
      </c>
      <c r="W12" s="9">
        <v>3.1985378112862693E-2</v>
      </c>
      <c r="X12" s="9">
        <v>0</v>
      </c>
      <c r="Y12" s="9"/>
      <c r="Z12" s="9">
        <v>0</v>
      </c>
      <c r="AA12" s="9">
        <v>0</v>
      </c>
      <c r="AB12" s="9">
        <v>0</v>
      </c>
      <c r="AC12" s="9">
        <v>2.1807080031983717E-2</v>
      </c>
      <c r="AD12" s="9">
        <v>0</v>
      </c>
      <c r="AE12" s="9">
        <v>0</v>
      </c>
      <c r="AF12" s="9">
        <v>0</v>
      </c>
      <c r="AG12" s="9"/>
      <c r="AH12" s="9">
        <v>1.0989413531631196E-2</v>
      </c>
      <c r="AI12" s="9">
        <v>4.2493777696837251E-2</v>
      </c>
      <c r="AJ12" s="9">
        <v>0</v>
      </c>
      <c r="AK12" s="9">
        <v>5.2805280528052806E-2</v>
      </c>
      <c r="AL12" s="9">
        <v>0</v>
      </c>
      <c r="AM12" s="9"/>
      <c r="AN12" s="9">
        <v>0</v>
      </c>
      <c r="AO12" s="9">
        <v>0</v>
      </c>
      <c r="AP12" s="9">
        <v>2.3132678764200894E-2</v>
      </c>
      <c r="AQ12" s="9">
        <v>0.12337732003003969</v>
      </c>
      <c r="AR12" s="9">
        <v>0</v>
      </c>
      <c r="AS12" s="9"/>
      <c r="AT12" s="9">
        <v>0</v>
      </c>
      <c r="AU12" s="9">
        <v>0</v>
      </c>
      <c r="AV12" s="9">
        <v>0</v>
      </c>
      <c r="AW12" s="9">
        <v>0</v>
      </c>
      <c r="AX12" s="9">
        <v>0</v>
      </c>
      <c r="AY12" s="9">
        <v>0</v>
      </c>
      <c r="AZ12" s="9">
        <v>0</v>
      </c>
      <c r="BA12" s="9"/>
      <c r="BB12" s="9">
        <v>0</v>
      </c>
      <c r="BC12" s="9">
        <v>0</v>
      </c>
      <c r="BD12" s="9">
        <v>0</v>
      </c>
      <c r="BE12" s="9">
        <v>4.4186340108572149E-2</v>
      </c>
      <c r="BF12" s="9">
        <v>0</v>
      </c>
      <c r="BG12" s="9">
        <v>0</v>
      </c>
      <c r="BH12" s="9">
        <v>0</v>
      </c>
      <c r="BI12" s="9"/>
      <c r="BJ12" s="9">
        <v>0</v>
      </c>
      <c r="BK12" s="9">
        <v>0</v>
      </c>
      <c r="BL12" s="9">
        <v>2.4015369836695485E-2</v>
      </c>
      <c r="BM12" s="9">
        <v>0</v>
      </c>
      <c r="BN12" s="9">
        <v>0</v>
      </c>
      <c r="BO12" s="9">
        <v>0</v>
      </c>
      <c r="BP12" s="9"/>
      <c r="BQ12" s="9">
        <v>0</v>
      </c>
      <c r="BR12" s="9">
        <v>0</v>
      </c>
      <c r="BS12" s="9">
        <v>0</v>
      </c>
      <c r="BT12" s="9">
        <v>0</v>
      </c>
      <c r="BU12" s="9">
        <v>0</v>
      </c>
      <c r="BV12" s="9">
        <v>0</v>
      </c>
      <c r="BW12" s="9"/>
      <c r="BX12" s="9">
        <v>0</v>
      </c>
      <c r="BY12" s="9">
        <v>0</v>
      </c>
      <c r="BZ12" s="9">
        <v>0</v>
      </c>
      <c r="CA12" s="9">
        <v>0</v>
      </c>
      <c r="CB12" s="9">
        <v>0</v>
      </c>
      <c r="CC12" s="9">
        <v>0</v>
      </c>
      <c r="CD12" s="9"/>
      <c r="CE12" s="9">
        <v>0</v>
      </c>
      <c r="CF12" s="9">
        <v>0</v>
      </c>
      <c r="CG12" s="9">
        <v>5.0142069196055489E-2</v>
      </c>
      <c r="CH12" s="9">
        <v>0</v>
      </c>
      <c r="CI12" s="9">
        <v>0</v>
      </c>
      <c r="CJ12" s="9">
        <v>0</v>
      </c>
      <c r="CL12" s="36">
        <f t="shared" si="2"/>
        <v>0.27091907760940326</v>
      </c>
      <c r="CM12" s="36">
        <f t="shared" si="3"/>
        <v>3.9129271629892812E-2</v>
      </c>
      <c r="CN12" s="36">
        <f t="shared" si="4"/>
        <v>0</v>
      </c>
      <c r="CO12" s="36">
        <f t="shared" si="5"/>
        <v>2.3627588980494671</v>
      </c>
      <c r="CP12" s="36">
        <f t="shared" si="6"/>
        <v>7.3397146612729877E-2</v>
      </c>
      <c r="CQ12" s="37">
        <f t="shared" si="7"/>
        <v>75</v>
      </c>
      <c r="CR12" s="46">
        <f t="shared" si="8"/>
        <v>3.1283040477278812E-2</v>
      </c>
    </row>
    <row r="13" spans="1:96" ht="14.4" x14ac:dyDescent="0.3">
      <c r="A13" s="53"/>
      <c r="B13" s="28" t="s">
        <v>242</v>
      </c>
      <c r="C13" s="9">
        <v>0</v>
      </c>
      <c r="D13" s="9">
        <v>0.23668639053254437</v>
      </c>
      <c r="E13" s="9">
        <v>0</v>
      </c>
      <c r="F13" s="9">
        <v>3.6506342977092272E-2</v>
      </c>
      <c r="G13" s="9">
        <v>0</v>
      </c>
      <c r="H13" s="9">
        <v>0</v>
      </c>
      <c r="I13" s="9">
        <v>0</v>
      </c>
      <c r="J13" s="9">
        <v>0</v>
      </c>
      <c r="K13" s="9"/>
      <c r="L13" s="9">
        <v>0.13831258644536654</v>
      </c>
      <c r="M13" s="9">
        <v>4.1365046535677352E-2</v>
      </c>
      <c r="N13" s="9">
        <v>0</v>
      </c>
      <c r="O13" s="9">
        <v>7.5349838536060282E-2</v>
      </c>
      <c r="P13" s="9">
        <v>0.16086869093102754</v>
      </c>
      <c r="Q13" s="9">
        <v>0</v>
      </c>
      <c r="R13" s="9">
        <v>0</v>
      </c>
      <c r="S13" s="9"/>
      <c r="T13" s="9">
        <v>0.16476274165202109</v>
      </c>
      <c r="U13" s="9">
        <v>0</v>
      </c>
      <c r="V13" s="9">
        <v>0</v>
      </c>
      <c r="W13" s="9">
        <v>0</v>
      </c>
      <c r="X13" s="9">
        <v>0.15734989648033126</v>
      </c>
      <c r="Y13" s="9"/>
      <c r="Z13" s="9">
        <v>3.0831571529245948E-2</v>
      </c>
      <c r="AA13" s="9">
        <v>8.5354220013054177E-2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/>
      <c r="AH13" s="9">
        <v>0</v>
      </c>
      <c r="AI13" s="9">
        <v>0</v>
      </c>
      <c r="AJ13" s="9">
        <v>0</v>
      </c>
      <c r="AK13" s="9">
        <v>0</v>
      </c>
      <c r="AL13" s="9">
        <v>3.7544584193730052E-2</v>
      </c>
      <c r="AM13" s="9"/>
      <c r="AN13" s="9">
        <v>0</v>
      </c>
      <c r="AO13" s="9">
        <v>0.22556655975751594</v>
      </c>
      <c r="AP13" s="9">
        <v>7.196833393306945E-2</v>
      </c>
      <c r="AQ13" s="9">
        <v>0</v>
      </c>
      <c r="AR13" s="9">
        <v>0</v>
      </c>
      <c r="AS13" s="9"/>
      <c r="AT13" s="9">
        <v>0</v>
      </c>
      <c r="AU13" s="9">
        <v>0</v>
      </c>
      <c r="AV13" s="9">
        <v>0</v>
      </c>
      <c r="AW13" s="9">
        <v>0</v>
      </c>
      <c r="AX13" s="9">
        <v>0</v>
      </c>
      <c r="AY13" s="9">
        <v>0</v>
      </c>
      <c r="AZ13" s="9">
        <v>0</v>
      </c>
      <c r="BA13" s="9"/>
      <c r="BB13" s="9">
        <v>0</v>
      </c>
      <c r="BC13" s="9">
        <v>0</v>
      </c>
      <c r="BD13" s="9">
        <v>0</v>
      </c>
      <c r="BE13" s="9">
        <v>0</v>
      </c>
      <c r="BF13" s="9">
        <v>0</v>
      </c>
      <c r="BG13" s="9">
        <v>0</v>
      </c>
      <c r="BH13" s="9">
        <v>0</v>
      </c>
      <c r="BI13" s="9"/>
      <c r="BJ13" s="9">
        <v>0</v>
      </c>
      <c r="BK13" s="9">
        <v>0</v>
      </c>
      <c r="BL13" s="9">
        <v>0</v>
      </c>
      <c r="BM13" s="9">
        <v>0</v>
      </c>
      <c r="BN13" s="9">
        <v>0</v>
      </c>
      <c r="BO13" s="9">
        <v>0</v>
      </c>
      <c r="BP13" s="9"/>
      <c r="BQ13" s="9">
        <v>0</v>
      </c>
      <c r="BR13" s="9">
        <v>0</v>
      </c>
      <c r="BS13" s="9">
        <v>0</v>
      </c>
      <c r="BT13" s="9">
        <v>0</v>
      </c>
      <c r="BU13" s="9">
        <v>0</v>
      </c>
      <c r="BV13" s="9">
        <v>0</v>
      </c>
      <c r="BW13" s="9"/>
      <c r="BX13" s="9">
        <v>0</v>
      </c>
      <c r="BY13" s="9">
        <v>0</v>
      </c>
      <c r="BZ13" s="9">
        <v>0</v>
      </c>
      <c r="CA13" s="9">
        <v>0</v>
      </c>
      <c r="CB13" s="9">
        <v>0</v>
      </c>
      <c r="CC13" s="9">
        <v>0</v>
      </c>
      <c r="CD13" s="9"/>
      <c r="CE13" s="9">
        <v>0</v>
      </c>
      <c r="CF13" s="9">
        <v>0</v>
      </c>
      <c r="CG13" s="9">
        <v>0</v>
      </c>
      <c r="CH13" s="9">
        <v>0</v>
      </c>
      <c r="CI13" s="9">
        <v>0</v>
      </c>
      <c r="CJ13" s="9">
        <v>0</v>
      </c>
      <c r="CL13" s="36">
        <f t="shared" si="2"/>
        <v>5.1490383196696965E-2</v>
      </c>
      <c r="CM13" s="36">
        <f t="shared" si="3"/>
        <v>1.9499557380223152E-2</v>
      </c>
      <c r="CN13" s="36">
        <f t="shared" si="4"/>
        <v>0</v>
      </c>
      <c r="CO13" s="36">
        <f t="shared" si="5"/>
        <v>0.23668639053254437</v>
      </c>
      <c r="CP13" s="36">
        <f t="shared" si="6"/>
        <v>2.6512595617426932E-3</v>
      </c>
      <c r="CQ13" s="37">
        <f t="shared" si="7"/>
        <v>75</v>
      </c>
      <c r="CR13" s="46">
        <f t="shared" si="8"/>
        <v>5.9455973198579946E-3</v>
      </c>
    </row>
    <row r="14" spans="1:96" ht="14.4" x14ac:dyDescent="0.3">
      <c r="A14" s="53"/>
      <c r="B14" s="28" t="s">
        <v>249</v>
      </c>
      <c r="C14" s="9">
        <v>0</v>
      </c>
      <c r="D14" s="9">
        <v>0</v>
      </c>
      <c r="E14" s="9">
        <v>0</v>
      </c>
      <c r="F14" s="9">
        <v>0</v>
      </c>
      <c r="G14" s="9">
        <v>1.2534469791927802E-2</v>
      </c>
      <c r="H14" s="9">
        <v>2.9066950876853018E-2</v>
      </c>
      <c r="I14" s="9">
        <v>4.3725404459991256E-2</v>
      </c>
      <c r="J14" s="9">
        <v>0</v>
      </c>
      <c r="K14" s="9"/>
      <c r="L14" s="9">
        <v>8.6445366528354085E-3</v>
      </c>
      <c r="M14" s="9">
        <v>0</v>
      </c>
      <c r="N14" s="9">
        <v>0</v>
      </c>
      <c r="O14" s="9">
        <v>0</v>
      </c>
      <c r="P14" s="9">
        <v>0</v>
      </c>
      <c r="Q14" s="9">
        <v>4.4087822943303059E-2</v>
      </c>
      <c r="R14" s="9">
        <v>0</v>
      </c>
      <c r="S14" s="9"/>
      <c r="T14" s="9">
        <v>0</v>
      </c>
      <c r="U14" s="9">
        <v>0</v>
      </c>
      <c r="V14" s="9">
        <v>2.6026416813065261E-2</v>
      </c>
      <c r="W14" s="9">
        <v>0</v>
      </c>
      <c r="X14" s="9">
        <v>0</v>
      </c>
      <c r="Y14" s="9"/>
      <c r="Z14" s="9">
        <v>0</v>
      </c>
      <c r="AA14" s="9">
        <v>0</v>
      </c>
      <c r="AB14" s="9">
        <v>0</v>
      </c>
      <c r="AC14" s="9">
        <v>0</v>
      </c>
      <c r="AD14" s="9">
        <v>0</v>
      </c>
      <c r="AE14" s="9">
        <v>0</v>
      </c>
      <c r="AF14" s="9">
        <v>0</v>
      </c>
      <c r="AG14" s="9"/>
      <c r="AH14" s="9">
        <v>0</v>
      </c>
      <c r="AI14" s="9">
        <v>0</v>
      </c>
      <c r="AJ14" s="9">
        <v>0</v>
      </c>
      <c r="AK14" s="9">
        <v>0</v>
      </c>
      <c r="AL14" s="9">
        <v>0</v>
      </c>
      <c r="AM14" s="9"/>
      <c r="AN14" s="9">
        <v>0</v>
      </c>
      <c r="AO14" s="9">
        <v>0</v>
      </c>
      <c r="AP14" s="9">
        <v>5.1405952809335321E-3</v>
      </c>
      <c r="AQ14" s="9">
        <v>4.8278081750885098E-2</v>
      </c>
      <c r="AR14" s="9">
        <v>0</v>
      </c>
      <c r="AS14" s="9"/>
      <c r="AT14" s="9">
        <v>0</v>
      </c>
      <c r="AU14" s="9">
        <v>0</v>
      </c>
      <c r="AV14" s="9">
        <v>0</v>
      </c>
      <c r="AW14" s="9">
        <v>0</v>
      </c>
      <c r="AX14" s="9">
        <v>7.2486529586585158E-3</v>
      </c>
      <c r="AY14" s="9">
        <v>0</v>
      </c>
      <c r="AZ14" s="9">
        <v>0</v>
      </c>
      <c r="BA14" s="9"/>
      <c r="BB14" s="9">
        <v>0</v>
      </c>
      <c r="BC14" s="9">
        <v>0</v>
      </c>
      <c r="BD14" s="9">
        <v>0</v>
      </c>
      <c r="BE14" s="9">
        <v>0</v>
      </c>
      <c r="BF14" s="9">
        <v>0</v>
      </c>
      <c r="BG14" s="9">
        <v>0</v>
      </c>
      <c r="BH14" s="9">
        <v>0</v>
      </c>
      <c r="BI14" s="9"/>
      <c r="BJ14" s="9">
        <v>0</v>
      </c>
      <c r="BK14" s="9">
        <v>3.093102381688834E-2</v>
      </c>
      <c r="BL14" s="9">
        <v>0</v>
      </c>
      <c r="BM14" s="9">
        <v>0</v>
      </c>
      <c r="BN14" s="9">
        <v>0</v>
      </c>
      <c r="BO14" s="9">
        <v>0</v>
      </c>
      <c r="BP14" s="9"/>
      <c r="BQ14" s="9">
        <v>0</v>
      </c>
      <c r="BR14" s="9">
        <v>0</v>
      </c>
      <c r="BS14" s="9">
        <v>0</v>
      </c>
      <c r="BT14" s="9">
        <v>0</v>
      </c>
      <c r="BU14" s="9">
        <v>0</v>
      </c>
      <c r="BV14" s="9">
        <v>0</v>
      </c>
      <c r="BW14" s="9"/>
      <c r="BX14" s="9">
        <v>5.5160240498648575E-3</v>
      </c>
      <c r="BY14" s="9">
        <v>0</v>
      </c>
      <c r="BZ14" s="9">
        <v>1.3112174654166394E-2</v>
      </c>
      <c r="CA14" s="9">
        <v>0</v>
      </c>
      <c r="CB14" s="9">
        <v>0</v>
      </c>
      <c r="CC14" s="9">
        <v>0</v>
      </c>
      <c r="CD14" s="9"/>
      <c r="CE14" s="9">
        <v>0</v>
      </c>
      <c r="CF14" s="9">
        <v>0</v>
      </c>
      <c r="CG14" s="9">
        <v>0.14206919605549057</v>
      </c>
      <c r="CH14" s="9">
        <v>0</v>
      </c>
      <c r="CI14" s="9">
        <v>0</v>
      </c>
      <c r="CJ14" s="9">
        <v>0</v>
      </c>
      <c r="CL14" s="36">
        <f t="shared" si="2"/>
        <v>1.8991431955130568E-2</v>
      </c>
      <c r="CM14" s="36">
        <f t="shared" si="3"/>
        <v>5.5517513347315079E-3</v>
      </c>
      <c r="CN14" s="36">
        <f t="shared" si="4"/>
        <v>0</v>
      </c>
      <c r="CO14" s="36">
        <f t="shared" si="5"/>
        <v>0.14206919605549057</v>
      </c>
      <c r="CP14" s="36">
        <f t="shared" si="6"/>
        <v>3.6067448770635453E-4</v>
      </c>
      <c r="CQ14" s="37">
        <f t="shared" si="7"/>
        <v>75</v>
      </c>
      <c r="CR14" s="46">
        <f t="shared" si="8"/>
        <v>2.1929416703182188E-3</v>
      </c>
    </row>
    <row r="15" spans="1:96" ht="14.4" x14ac:dyDescent="0.3">
      <c r="A15" s="53"/>
      <c r="B15" s="28" t="s">
        <v>239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6.2878251984594832E-2</v>
      </c>
      <c r="K15" s="9"/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/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/>
      <c r="Z15" s="9">
        <v>0</v>
      </c>
      <c r="AA15" s="9">
        <v>0</v>
      </c>
      <c r="AB15" s="9">
        <v>0</v>
      </c>
      <c r="AC15" s="9">
        <v>0</v>
      </c>
      <c r="AD15" s="9">
        <v>0</v>
      </c>
      <c r="AE15" s="9">
        <v>0</v>
      </c>
      <c r="AF15" s="9">
        <v>0</v>
      </c>
      <c r="AG15" s="9"/>
      <c r="AH15" s="9">
        <v>0</v>
      </c>
      <c r="AI15" s="9">
        <v>0</v>
      </c>
      <c r="AJ15" s="9">
        <v>0</v>
      </c>
      <c r="AK15" s="9">
        <v>0</v>
      </c>
      <c r="AL15" s="9">
        <v>0</v>
      </c>
      <c r="AM15" s="9"/>
      <c r="AN15" s="9">
        <v>0</v>
      </c>
      <c r="AO15" s="9">
        <v>0</v>
      </c>
      <c r="AP15" s="9">
        <v>0</v>
      </c>
      <c r="AQ15" s="9">
        <v>0</v>
      </c>
      <c r="AR15" s="9">
        <v>0</v>
      </c>
      <c r="AS15" s="9"/>
      <c r="AT15" s="9">
        <v>0</v>
      </c>
      <c r="AU15" s="9">
        <v>0</v>
      </c>
      <c r="AV15" s="9">
        <v>0</v>
      </c>
      <c r="AW15" s="9">
        <v>0</v>
      </c>
      <c r="AX15" s="9">
        <v>0</v>
      </c>
      <c r="AY15" s="9">
        <v>0</v>
      </c>
      <c r="AZ15" s="9">
        <v>0</v>
      </c>
      <c r="BA15" s="9"/>
      <c r="BB15" s="9">
        <v>0</v>
      </c>
      <c r="BC15" s="9">
        <v>0</v>
      </c>
      <c r="BD15" s="9">
        <v>0</v>
      </c>
      <c r="BE15" s="9">
        <v>0</v>
      </c>
      <c r="BF15" s="9">
        <v>1.6066838046272493E-2</v>
      </c>
      <c r="BG15" s="9">
        <v>0</v>
      </c>
      <c r="BH15" s="9">
        <v>0</v>
      </c>
      <c r="BI15" s="9"/>
      <c r="BJ15" s="9">
        <v>0</v>
      </c>
      <c r="BK15" s="9">
        <v>0</v>
      </c>
      <c r="BL15" s="9">
        <v>0</v>
      </c>
      <c r="BM15" s="9">
        <v>1.7079419299743808E-2</v>
      </c>
      <c r="BN15" s="9">
        <v>0</v>
      </c>
      <c r="BO15" s="9">
        <v>0</v>
      </c>
      <c r="BP15" s="9"/>
      <c r="BQ15" s="9">
        <v>0</v>
      </c>
      <c r="BR15" s="9">
        <v>0</v>
      </c>
      <c r="BS15" s="9">
        <v>0</v>
      </c>
      <c r="BT15" s="9">
        <v>1.0901955083945054E-2</v>
      </c>
      <c r="BU15" s="9">
        <v>0</v>
      </c>
      <c r="BV15" s="9">
        <v>0</v>
      </c>
      <c r="BW15" s="9"/>
      <c r="BX15" s="9">
        <v>0</v>
      </c>
      <c r="BY15" s="9">
        <v>0</v>
      </c>
      <c r="BZ15" s="9">
        <v>0</v>
      </c>
      <c r="CA15" s="9">
        <v>1.6147263038914905E-2</v>
      </c>
      <c r="CB15" s="9">
        <v>0</v>
      </c>
      <c r="CC15" s="9">
        <v>0</v>
      </c>
      <c r="CD15" s="9"/>
      <c r="CE15" s="9">
        <v>0</v>
      </c>
      <c r="CF15" s="9">
        <v>0</v>
      </c>
      <c r="CG15" s="9">
        <v>0</v>
      </c>
      <c r="CH15" s="9">
        <v>0</v>
      </c>
      <c r="CI15" s="9">
        <v>0</v>
      </c>
      <c r="CJ15" s="9">
        <v>0</v>
      </c>
      <c r="CL15" s="36">
        <f t="shared" si="2"/>
        <v>7.9003369133526565E-3</v>
      </c>
      <c r="CM15" s="36">
        <f t="shared" si="3"/>
        <v>1.640983032712948E-3</v>
      </c>
      <c r="CN15" s="36">
        <f t="shared" si="4"/>
        <v>0</v>
      </c>
      <c r="CO15" s="36">
        <f t="shared" si="5"/>
        <v>6.2878251984594832E-2</v>
      </c>
      <c r="CP15" s="36">
        <f t="shared" si="6"/>
        <v>6.2415323344482582E-5</v>
      </c>
      <c r="CQ15" s="37">
        <f t="shared" si="7"/>
        <v>75</v>
      </c>
      <c r="CR15" s="46">
        <f t="shared" si="8"/>
        <v>9.1225232872257857E-4</v>
      </c>
    </row>
    <row r="16" spans="1:96" ht="14.4" x14ac:dyDescent="0.3">
      <c r="A16" s="53" t="s">
        <v>69</v>
      </c>
      <c r="B16" s="28" t="s">
        <v>194</v>
      </c>
      <c r="C16" s="9">
        <v>24.607129168263693</v>
      </c>
      <c r="D16" s="9">
        <v>14.816568047337281</v>
      </c>
      <c r="E16" s="9">
        <v>21.442622950819665</v>
      </c>
      <c r="F16" s="9">
        <v>11.9284475677649</v>
      </c>
      <c r="G16" s="9">
        <v>11.093005765856105</v>
      </c>
      <c r="H16" s="9">
        <v>8.5359945741691714</v>
      </c>
      <c r="I16" s="9">
        <v>18.554146625856283</v>
      </c>
      <c r="J16" s="9">
        <v>14.76852943488171</v>
      </c>
      <c r="K16" s="9"/>
      <c r="L16" s="9">
        <v>19.225449515905961</v>
      </c>
      <c r="M16" s="9">
        <v>16.163391933815916</v>
      </c>
      <c r="N16" s="9">
        <v>11.931119311193108</v>
      </c>
      <c r="O16" s="9">
        <v>11.259418729817007</v>
      </c>
      <c r="P16" s="9">
        <v>9.0388095716871106</v>
      </c>
      <c r="Q16" s="9">
        <v>8.6853011198307026</v>
      </c>
      <c r="R16" s="9">
        <v>19.986993279861263</v>
      </c>
      <c r="S16" s="9"/>
      <c r="T16" s="9">
        <v>19.661687170474526</v>
      </c>
      <c r="U16" s="9">
        <v>13.689882259030135</v>
      </c>
      <c r="V16" s="9">
        <v>9.0181534257271139</v>
      </c>
      <c r="W16" s="9">
        <v>20.470641992232132</v>
      </c>
      <c r="X16" s="9">
        <v>18.153209109730849</v>
      </c>
      <c r="Y16" s="9"/>
      <c r="Z16" s="9">
        <v>8.2320295983086655</v>
      </c>
      <c r="AA16" s="9">
        <v>15.198071998795001</v>
      </c>
      <c r="AB16" s="9">
        <v>14.988673546438463</v>
      </c>
      <c r="AC16" s="9">
        <v>7.3635240241331692</v>
      </c>
      <c r="AD16" s="9">
        <v>12.804721580703102</v>
      </c>
      <c r="AE16" s="9">
        <v>21.596650786776383</v>
      </c>
      <c r="AF16" s="9">
        <v>21.954067730634488</v>
      </c>
      <c r="AG16" s="9"/>
      <c r="AH16" s="9">
        <v>17.744239715740502</v>
      </c>
      <c r="AI16" s="9">
        <v>13.628361561342798</v>
      </c>
      <c r="AJ16" s="9">
        <v>9.9331560411126265</v>
      </c>
      <c r="AK16" s="9">
        <v>20.356435643564357</v>
      </c>
      <c r="AL16" s="9">
        <v>20.674551029347356</v>
      </c>
      <c r="AM16" s="9"/>
      <c r="AN16" s="9">
        <v>40.43080625752107</v>
      </c>
      <c r="AO16" s="9">
        <v>22.454446128361464</v>
      </c>
      <c r="AP16" s="9">
        <v>39.15591425487073</v>
      </c>
      <c r="AQ16" s="9">
        <v>0.23066194614311769</v>
      </c>
      <c r="AR16" s="9">
        <v>47.613175973225289</v>
      </c>
      <c r="AS16" s="9"/>
      <c r="AT16" s="9">
        <v>31.346318177800043</v>
      </c>
      <c r="AU16" s="9">
        <v>42.251745539177662</v>
      </c>
      <c r="AV16" s="9">
        <v>19.931675029358381</v>
      </c>
      <c r="AW16" s="9">
        <v>25</v>
      </c>
      <c r="AX16" s="9">
        <v>29.753304177640278</v>
      </c>
      <c r="AY16" s="9">
        <v>47.362474401525333</v>
      </c>
      <c r="AZ16" s="9">
        <v>46.560660192220588</v>
      </c>
      <c r="BA16" s="9"/>
      <c r="BB16" s="9">
        <v>25.452358539901677</v>
      </c>
      <c r="BC16" s="9">
        <v>30.507590682581995</v>
      </c>
      <c r="BD16" s="9">
        <v>16.314928743867302</v>
      </c>
      <c r="BE16" s="9">
        <v>10.895089003913645</v>
      </c>
      <c r="BF16" s="9">
        <v>32.811696658097674</v>
      </c>
      <c r="BG16" s="9">
        <v>32.326882318196041</v>
      </c>
      <c r="BH16" s="9">
        <v>31.531531531531524</v>
      </c>
      <c r="BI16" s="9"/>
      <c r="BJ16" s="9">
        <v>25.485246544456434</v>
      </c>
      <c r="BK16" s="9">
        <v>18.055985153108566</v>
      </c>
      <c r="BL16" s="9">
        <v>12.568043547870635</v>
      </c>
      <c r="BM16" s="9">
        <v>35.521776259607179</v>
      </c>
      <c r="BN16" s="9">
        <v>31.729438893159102</v>
      </c>
      <c r="BO16" s="9">
        <v>33.928663871201543</v>
      </c>
      <c r="BP16" s="9"/>
      <c r="BQ16" s="9">
        <v>26.661181632972902</v>
      </c>
      <c r="BR16" s="9">
        <v>27.542937808799309</v>
      </c>
      <c r="BS16" s="9">
        <v>10.69954988747187</v>
      </c>
      <c r="BT16" s="9">
        <v>30.910676648012171</v>
      </c>
      <c r="BU16" s="9">
        <v>30.131586926202168</v>
      </c>
      <c r="BV16" s="9">
        <v>30.426716141001858</v>
      </c>
      <c r="BW16" s="9"/>
      <c r="BX16" s="9">
        <v>33.901483810469443</v>
      </c>
      <c r="BY16" s="9">
        <v>23.093325751652571</v>
      </c>
      <c r="BZ16" s="9">
        <v>11.125680194060186</v>
      </c>
      <c r="CA16" s="9">
        <v>3.9657678023575</v>
      </c>
      <c r="CB16" s="9">
        <v>52.256786421802218</v>
      </c>
      <c r="CC16" s="9">
        <v>54.040551028327513</v>
      </c>
      <c r="CD16" s="9"/>
      <c r="CE16" s="9">
        <v>26.620311993371072</v>
      </c>
      <c r="CF16" s="9">
        <v>14.442514213518631</v>
      </c>
      <c r="CG16" s="9">
        <v>0.39695804780210597</v>
      </c>
      <c r="CH16" s="9">
        <v>40.013332946871088</v>
      </c>
      <c r="CI16" s="9">
        <v>47.124855554944155</v>
      </c>
      <c r="CJ16" s="9">
        <v>30.390378925264873</v>
      </c>
      <c r="CL16" s="36">
        <f t="shared" si="2"/>
        <v>12.293461447340402</v>
      </c>
      <c r="CM16" s="36">
        <f t="shared" si="3"/>
        <v>22.806266591618545</v>
      </c>
      <c r="CN16" s="36">
        <f t="shared" si="4"/>
        <v>0.23066194614311769</v>
      </c>
      <c r="CO16" s="36">
        <f t="shared" si="5"/>
        <v>54.040551028327513</v>
      </c>
      <c r="CP16" s="36">
        <f t="shared" si="6"/>
        <v>151.12919435724476</v>
      </c>
      <c r="CQ16" s="37">
        <f t="shared" si="7"/>
        <v>75</v>
      </c>
      <c r="CR16" s="46">
        <f t="shared" si="8"/>
        <v>1.4195266551788532</v>
      </c>
    </row>
    <row r="17" spans="1:96" ht="14.4" x14ac:dyDescent="0.3">
      <c r="A17" s="53"/>
      <c r="B17" s="28" t="s">
        <v>195</v>
      </c>
      <c r="C17" s="9">
        <v>9.6260198214970174</v>
      </c>
      <c r="D17" s="9">
        <v>18.34319526627219</v>
      </c>
      <c r="E17" s="9">
        <v>7.9781420765027313</v>
      </c>
      <c r="F17" s="9">
        <v>6.7536734507620695</v>
      </c>
      <c r="G17" s="9">
        <v>8.2758836801203319</v>
      </c>
      <c r="H17" s="9">
        <v>14.455963569421572</v>
      </c>
      <c r="I17" s="9">
        <v>9.3280862847981325</v>
      </c>
      <c r="J17" s="9">
        <v>13.424506798710993</v>
      </c>
      <c r="K17" s="9"/>
      <c r="L17" s="9">
        <v>10.261065006915629</v>
      </c>
      <c r="M17" s="9">
        <v>12.533609100310231</v>
      </c>
      <c r="N17" s="9">
        <v>9.7785977859778601</v>
      </c>
      <c r="O17" s="9">
        <v>9.9461786867599571</v>
      </c>
      <c r="P17" s="9">
        <v>10.19505328775387</v>
      </c>
      <c r="Q17" s="9">
        <v>10.792699056520592</v>
      </c>
      <c r="R17" s="9">
        <v>14.14842112869427</v>
      </c>
      <c r="S17" s="9"/>
      <c r="T17" s="9">
        <v>11.478471001757461</v>
      </c>
      <c r="U17" s="9">
        <v>7.9026142486529638</v>
      </c>
      <c r="V17" s="9">
        <v>9.389029865313292</v>
      </c>
      <c r="W17" s="9">
        <v>9.0015992689056432</v>
      </c>
      <c r="X17" s="9">
        <v>12.761904761904757</v>
      </c>
      <c r="Y17" s="9"/>
      <c r="Z17" s="9">
        <v>2.6338971106412967</v>
      </c>
      <c r="AA17" s="9">
        <v>10.814881759301105</v>
      </c>
      <c r="AB17" s="9">
        <v>7.1104958469670283</v>
      </c>
      <c r="AC17" s="9">
        <v>11.143417896343678</v>
      </c>
      <c r="AD17" s="9">
        <v>6.1842442904798576</v>
      </c>
      <c r="AE17" s="9">
        <v>8.2719792117799944</v>
      </c>
      <c r="AF17" s="9">
        <v>11.210587777345273</v>
      </c>
      <c r="AG17" s="9"/>
      <c r="AH17" s="9">
        <v>10.839224880032241</v>
      </c>
      <c r="AI17" s="9">
        <v>6.8293571298488445</v>
      </c>
      <c r="AJ17" s="9">
        <v>9.2359663623948816</v>
      </c>
      <c r="AK17" s="9">
        <v>3.4719471947194718</v>
      </c>
      <c r="AL17" s="9">
        <v>12.577435704899568</v>
      </c>
      <c r="AM17" s="9"/>
      <c r="AN17" s="9">
        <v>0.99879663056558354</v>
      </c>
      <c r="AO17" s="9">
        <v>13.213266133295742</v>
      </c>
      <c r="AP17" s="9">
        <v>4.3566545005911674</v>
      </c>
      <c r="AQ17" s="9">
        <v>0.40768157922969639</v>
      </c>
      <c r="AR17" s="9">
        <v>4.1958781046327269</v>
      </c>
      <c r="AS17" s="9"/>
      <c r="AT17" s="9">
        <v>5.3864513657659794</v>
      </c>
      <c r="AU17" s="9">
        <v>7.2439875872769601</v>
      </c>
      <c r="AV17" s="9">
        <v>2.7650261556528242</v>
      </c>
      <c r="AW17" s="9">
        <v>0.33950617283950618</v>
      </c>
      <c r="AX17" s="9">
        <v>5.349505883489984</v>
      </c>
      <c r="AY17" s="9">
        <v>6.4013840830449826</v>
      </c>
      <c r="AZ17" s="9">
        <v>7.3365873295425992</v>
      </c>
      <c r="BA17" s="9"/>
      <c r="BB17" s="9">
        <v>8.5320573161803175</v>
      </c>
      <c r="BC17" s="9">
        <v>8.4540502955151204</v>
      </c>
      <c r="BD17" s="9">
        <v>1.4095475430262439</v>
      </c>
      <c r="BE17" s="9">
        <v>14.493119555611665</v>
      </c>
      <c r="BF17" s="9">
        <v>7.3393316195372709</v>
      </c>
      <c r="BG17" s="9">
        <v>12.86960147319412</v>
      </c>
      <c r="BH17" s="9">
        <v>9.6591436797622308</v>
      </c>
      <c r="BI17" s="9"/>
      <c r="BJ17" s="9">
        <v>9.4230957749240307</v>
      </c>
      <c r="BK17" s="9">
        <v>9.209712341478502</v>
      </c>
      <c r="BL17" s="9">
        <v>8.8376560999039384</v>
      </c>
      <c r="BM17" s="9">
        <v>6.2476515798462833</v>
      </c>
      <c r="BN17" s="9">
        <v>9.7822188060466306</v>
      </c>
      <c r="BO17" s="9">
        <v>9.9963762488999244</v>
      </c>
      <c r="BP17" s="9"/>
      <c r="BQ17" s="9">
        <v>8.237345243692209</v>
      </c>
      <c r="BR17" s="9">
        <v>6.854364363579327</v>
      </c>
      <c r="BS17" s="9">
        <v>6.9579894973743421</v>
      </c>
      <c r="BT17" s="9">
        <v>7.049930954284469</v>
      </c>
      <c r="BU17" s="9">
        <v>9.3808744163483162</v>
      </c>
      <c r="BV17" s="9">
        <v>9.2106050631396261</v>
      </c>
      <c r="BW17" s="9"/>
      <c r="BX17" s="9">
        <v>4.3355949031937788</v>
      </c>
      <c r="BY17" s="9">
        <v>4.1722936953585901</v>
      </c>
      <c r="BZ17" s="9">
        <v>5.4940011800957187</v>
      </c>
      <c r="CA17" s="9">
        <v>8.7195220410140481E-2</v>
      </c>
      <c r="CB17" s="9">
        <v>2.0185254591208435</v>
      </c>
      <c r="CC17" s="9">
        <v>3.9192859914629405</v>
      </c>
      <c r="CD17" s="9"/>
      <c r="CE17" s="9">
        <v>7.1729653781028251</v>
      </c>
      <c r="CF17" s="9">
        <v>10.770688566013899</v>
      </c>
      <c r="CG17" s="9">
        <v>0.13371218452281464</v>
      </c>
      <c r="CH17" s="9">
        <v>7.0490710414190936</v>
      </c>
      <c r="CI17" s="9">
        <v>8.0118857645958297</v>
      </c>
      <c r="CJ17" s="9">
        <v>6.666984823899968</v>
      </c>
      <c r="CL17" s="36">
        <f t="shared" si="2"/>
        <v>3.723598548410473</v>
      </c>
      <c r="CM17" s="36">
        <f t="shared" si="3"/>
        <v>7.9795966789169821</v>
      </c>
      <c r="CN17" s="36">
        <f t="shared" si="4"/>
        <v>8.7195220410140481E-2</v>
      </c>
      <c r="CO17" s="36">
        <f t="shared" si="5"/>
        <v>18.34319526627219</v>
      </c>
      <c r="CP17" s="36">
        <f t="shared" si="6"/>
        <v>13.865186149724583</v>
      </c>
      <c r="CQ17" s="37">
        <f t="shared" si="7"/>
        <v>75</v>
      </c>
      <c r="CR17" s="46">
        <f t="shared" si="8"/>
        <v>0.42996412485577723</v>
      </c>
    </row>
    <row r="18" spans="1:96" ht="14.4" x14ac:dyDescent="0.3">
      <c r="A18" s="53"/>
      <c r="B18" s="28" t="s">
        <v>196</v>
      </c>
      <c r="C18" s="9">
        <v>10.436401467447844</v>
      </c>
      <c r="D18" s="9">
        <v>12.710059171597633</v>
      </c>
      <c r="E18" s="9">
        <v>12.683060109289613</v>
      </c>
      <c r="F18" s="9">
        <v>19.987222779958024</v>
      </c>
      <c r="G18" s="9">
        <v>11.848207570819753</v>
      </c>
      <c r="H18" s="9">
        <v>11.684914252494917</v>
      </c>
      <c r="I18" s="9">
        <v>14.706311033377061</v>
      </c>
      <c r="J18" s="9">
        <v>14.82354790536823</v>
      </c>
      <c r="K18" s="9"/>
      <c r="L18" s="9">
        <v>9.556535269709542</v>
      </c>
      <c r="M18" s="9">
        <v>10.661840744570835</v>
      </c>
      <c r="N18" s="9">
        <v>12.320623206232062</v>
      </c>
      <c r="O18" s="9">
        <v>13.067814854682458</v>
      </c>
      <c r="P18" s="9">
        <v>11.612708626583553</v>
      </c>
      <c r="Q18" s="9">
        <v>16.894453751873737</v>
      </c>
      <c r="R18" s="9">
        <v>15.730905412240768</v>
      </c>
      <c r="S18" s="9"/>
      <c r="T18" s="9">
        <v>14.251977152899824</v>
      </c>
      <c r="U18" s="9">
        <v>16.683296747156255</v>
      </c>
      <c r="V18" s="9">
        <v>12.180363068514545</v>
      </c>
      <c r="W18" s="9">
        <v>7.9597898103723983</v>
      </c>
      <c r="X18" s="9">
        <v>11.701863354037267</v>
      </c>
      <c r="Y18" s="9"/>
      <c r="Z18" s="9">
        <v>1.53276955602537</v>
      </c>
      <c r="AA18" s="9">
        <v>14.982176030526697</v>
      </c>
      <c r="AB18" s="9">
        <v>17.530833123584195</v>
      </c>
      <c r="AC18" s="9">
        <v>12.57541615177727</v>
      </c>
      <c r="AD18" s="9">
        <v>12.009237875288681</v>
      </c>
      <c r="AE18" s="9">
        <v>7.6440017323516685</v>
      </c>
      <c r="AF18" s="9">
        <v>9.3966523939275994</v>
      </c>
      <c r="AG18" s="9"/>
      <c r="AH18" s="9">
        <v>12.015092127916772</v>
      </c>
      <c r="AI18" s="9">
        <v>5.1599587203302377</v>
      </c>
      <c r="AJ18" s="9">
        <v>6.7275210235031988</v>
      </c>
      <c r="AK18" s="9">
        <v>4.4356435643564351</v>
      </c>
      <c r="AL18" s="9">
        <v>7.5089168387460106</v>
      </c>
      <c r="AM18" s="9"/>
      <c r="AN18" s="9">
        <v>2.0866425992779782</v>
      </c>
      <c r="AO18" s="9">
        <v>10.333768018891197</v>
      </c>
      <c r="AP18" s="9">
        <v>7.4615740502750203</v>
      </c>
      <c r="AQ18" s="9">
        <v>1.383971676858706</v>
      </c>
      <c r="AR18" s="9">
        <v>6.4858199753390879</v>
      </c>
      <c r="AS18" s="9"/>
      <c r="AT18" s="9">
        <v>3.7687479741874648</v>
      </c>
      <c r="AU18" s="9">
        <v>6.3421256788207918</v>
      </c>
      <c r="AV18" s="9">
        <v>4.6866659549482224</v>
      </c>
      <c r="AW18" s="9">
        <v>3.225308641975309</v>
      </c>
      <c r="AX18" s="9">
        <v>3.9166888153284845</v>
      </c>
      <c r="AY18" s="9">
        <v>4.2263964409293129</v>
      </c>
      <c r="AZ18" s="9">
        <v>6.0886630101142289</v>
      </c>
      <c r="BA18" s="9"/>
      <c r="BB18" s="9">
        <v>7.3684761008262729</v>
      </c>
      <c r="BC18" s="9">
        <v>6.402827674122145</v>
      </c>
      <c r="BD18" s="9">
        <v>1.4095475430262439</v>
      </c>
      <c r="BE18" s="9">
        <v>12.51104658502714</v>
      </c>
      <c r="BF18" s="9">
        <v>5.3695372750642649</v>
      </c>
      <c r="BG18" s="9">
        <v>8.5542545429276231</v>
      </c>
      <c r="BH18" s="9">
        <v>10.095662672982256</v>
      </c>
      <c r="BI18" s="9"/>
      <c r="BJ18" s="9">
        <v>7.2419370649936319</v>
      </c>
      <c r="BK18" s="9">
        <v>8.5988246210949573</v>
      </c>
      <c r="BL18" s="9">
        <v>9.4940762087736132</v>
      </c>
      <c r="BM18" s="9">
        <v>4.8710503842869333</v>
      </c>
      <c r="BN18" s="9">
        <v>7.1176018447348204</v>
      </c>
      <c r="BO18" s="9">
        <v>8.9506652171662253</v>
      </c>
      <c r="BP18" s="9"/>
      <c r="BQ18" s="9">
        <v>5.5927754270490517</v>
      </c>
      <c r="BR18" s="9">
        <v>5.5289781193631882</v>
      </c>
      <c r="BS18" s="9">
        <v>9.7055513878469633</v>
      </c>
      <c r="BT18" s="9">
        <v>6.115996802093175</v>
      </c>
      <c r="BU18" s="9">
        <v>10.132799708932145</v>
      </c>
      <c r="BV18" s="9">
        <v>7.3672870907893948</v>
      </c>
      <c r="BW18" s="9"/>
      <c r="BX18" s="9">
        <v>3.0779414198245916</v>
      </c>
      <c r="BY18" s="9">
        <v>6.4325822730826649</v>
      </c>
      <c r="BZ18" s="9">
        <v>7.3100373696977634</v>
      </c>
      <c r="CA18" s="9">
        <v>0.11303084127240433</v>
      </c>
      <c r="CB18" s="9">
        <v>2.414734700433689</v>
      </c>
      <c r="CC18" s="9">
        <v>4.8457508731082664</v>
      </c>
      <c r="CD18" s="9"/>
      <c r="CE18" s="9">
        <v>5.8435709911013465</v>
      </c>
      <c r="CF18" s="9">
        <v>7.3120656980416925</v>
      </c>
      <c r="CG18" s="9">
        <v>0.1378906902891526</v>
      </c>
      <c r="CH18" s="9">
        <v>4.1592997304425978</v>
      </c>
      <c r="CI18" s="9">
        <v>5.3155780553568484</v>
      </c>
      <c r="CJ18" s="9">
        <v>7.5546435048200813</v>
      </c>
      <c r="CL18" s="36">
        <f t="shared" si="2"/>
        <v>4.357457877491032</v>
      </c>
      <c r="CM18" s="36">
        <f t="shared" si="3"/>
        <v>8.3996334757743654</v>
      </c>
      <c r="CN18" s="36">
        <f t="shared" si="4"/>
        <v>0.11303084127240433</v>
      </c>
      <c r="CO18" s="36">
        <f t="shared" si="5"/>
        <v>19.987222779958024</v>
      </c>
      <c r="CP18" s="36">
        <f t="shared" si="6"/>
        <v>18.987439154108646</v>
      </c>
      <c r="CQ18" s="37">
        <f t="shared" si="7"/>
        <v>75</v>
      </c>
      <c r="CR18" s="46">
        <f t="shared" si="8"/>
        <v>0.50315589571038044</v>
      </c>
    </row>
    <row r="19" spans="1:96" ht="14.4" x14ac:dyDescent="0.3">
      <c r="A19" s="53"/>
      <c r="B19" s="28" t="s">
        <v>197</v>
      </c>
      <c r="C19" s="9">
        <v>0.48184854624103379</v>
      </c>
      <c r="D19" s="9">
        <v>7.1005917159763315E-2</v>
      </c>
      <c r="E19" s="9">
        <v>1.5300546448087433</v>
      </c>
      <c r="F19" s="9">
        <v>2.0626083782057134</v>
      </c>
      <c r="G19" s="9">
        <v>0.79907244923539733</v>
      </c>
      <c r="H19" s="9">
        <v>0.72667377192132543</v>
      </c>
      <c r="I19" s="9">
        <v>0.39352864013992128</v>
      </c>
      <c r="J19" s="9">
        <v>0.55804448636327908</v>
      </c>
      <c r="K19" s="9"/>
      <c r="L19" s="9">
        <v>1.4306708160442598</v>
      </c>
      <c r="M19" s="9">
        <v>1.6856256463288521</v>
      </c>
      <c r="N19" s="9">
        <v>1.5067650676506767</v>
      </c>
      <c r="O19" s="9">
        <v>0.94725511302475773</v>
      </c>
      <c r="P19" s="9">
        <v>0.19103157048059521</v>
      </c>
      <c r="Q19" s="9">
        <v>0.47614848778767305</v>
      </c>
      <c r="R19" s="9">
        <v>0.91769636534431676</v>
      </c>
      <c r="S19" s="9"/>
      <c r="T19" s="9">
        <v>2.2737258347978906</v>
      </c>
      <c r="U19" s="9">
        <v>1.5665535821193377</v>
      </c>
      <c r="V19" s="9">
        <v>0</v>
      </c>
      <c r="W19" s="9">
        <v>1.3890792780443229</v>
      </c>
      <c r="X19" s="9">
        <v>0.9606625258799173</v>
      </c>
      <c r="Y19" s="9"/>
      <c r="Z19" s="9">
        <v>8.809020436927413E-2</v>
      </c>
      <c r="AA19" s="9">
        <v>3.0827935934126622</v>
      </c>
      <c r="AB19" s="9">
        <v>1.8374024666498869</v>
      </c>
      <c r="AC19" s="9">
        <v>6.5421240095951155E-2</v>
      </c>
      <c r="AD19" s="9">
        <v>0.5132152938157557</v>
      </c>
      <c r="AE19" s="9">
        <v>1.6024252923343441</v>
      </c>
      <c r="AF19" s="9">
        <v>0.57609964966913196</v>
      </c>
      <c r="AG19" s="9"/>
      <c r="AH19" s="9">
        <v>2.615480420528224</v>
      </c>
      <c r="AI19" s="9">
        <v>0.58884234808474478</v>
      </c>
      <c r="AJ19" s="9">
        <v>9.3437791993099983E-2</v>
      </c>
      <c r="AK19" s="9">
        <v>0.38283828382838286</v>
      </c>
      <c r="AL19" s="9">
        <v>0.80095112946624114</v>
      </c>
      <c r="AM19" s="9"/>
      <c r="AN19" s="9">
        <v>3.6101083032490974E-2</v>
      </c>
      <c r="AO19" s="9">
        <v>2.9852324392908747</v>
      </c>
      <c r="AP19" s="9">
        <v>0.24417827584434279</v>
      </c>
      <c r="AQ19" s="9">
        <v>0</v>
      </c>
      <c r="AR19" s="9">
        <v>3.1706887440549586E-2</v>
      </c>
      <c r="AS19" s="9"/>
      <c r="AT19" s="9">
        <v>0.34770309691487167</v>
      </c>
      <c r="AU19" s="9">
        <v>9.6974398758727695E-2</v>
      </c>
      <c r="AV19" s="9">
        <v>5.3378883313761075E-2</v>
      </c>
      <c r="AW19" s="9">
        <v>0</v>
      </c>
      <c r="AX19" s="9">
        <v>0.45908135404837269</v>
      </c>
      <c r="AY19" s="9">
        <v>0.18360285290586822</v>
      </c>
      <c r="AZ19" s="9">
        <v>0.26669350374880491</v>
      </c>
      <c r="BA19" s="9"/>
      <c r="BB19" s="9">
        <v>0.37391486246208555</v>
      </c>
      <c r="BC19" s="9">
        <v>0.24915980994321474</v>
      </c>
      <c r="BD19" s="9">
        <v>1.557511097266568E-2</v>
      </c>
      <c r="BE19" s="9">
        <v>4.387072339351092</v>
      </c>
      <c r="BF19" s="9">
        <v>0.74871465295629824</v>
      </c>
      <c r="BG19" s="9">
        <v>0.57676939647684233</v>
      </c>
      <c r="BH19" s="9">
        <v>0.61298411813875719</v>
      </c>
      <c r="BI19" s="9"/>
      <c r="BJ19" s="9">
        <v>0.43133026173904515</v>
      </c>
      <c r="BK19" s="9">
        <v>0.57222394061243431</v>
      </c>
      <c r="BL19" s="9">
        <v>0</v>
      </c>
      <c r="BM19" s="9">
        <v>0.44406490179333907</v>
      </c>
      <c r="BN19" s="9">
        <v>0.49192928516525752</v>
      </c>
      <c r="BO19" s="9">
        <v>0.10353574571620852</v>
      </c>
      <c r="BP19" s="9"/>
      <c r="BQ19" s="9">
        <v>0.2899232095282871</v>
      </c>
      <c r="BR19" s="9">
        <v>0.32154340836012862</v>
      </c>
      <c r="BS19" s="9">
        <v>0</v>
      </c>
      <c r="BT19" s="9">
        <v>0.49422196380550909</v>
      </c>
      <c r="BU19" s="9">
        <v>0.66096658783578921</v>
      </c>
      <c r="BV19" s="9">
        <v>0.38901190974923694</v>
      </c>
      <c r="BW19" s="9"/>
      <c r="BX19" s="9">
        <v>0.41094379171493189</v>
      </c>
      <c r="BY19" s="9">
        <v>0</v>
      </c>
      <c r="BZ19" s="9">
        <v>0</v>
      </c>
      <c r="CA19" s="9">
        <v>6.4589052155659618E-3</v>
      </c>
      <c r="CB19" s="9">
        <v>4.8187610429940568E-2</v>
      </c>
      <c r="CC19" s="9">
        <v>0.24253007372914243</v>
      </c>
      <c r="CD19" s="9"/>
      <c r="CE19" s="9">
        <v>0.44313146233382572</v>
      </c>
      <c r="CF19" s="9">
        <v>1.1528742893240682</v>
      </c>
      <c r="CG19" s="9">
        <v>0</v>
      </c>
      <c r="CH19" s="9">
        <v>0.84635227964406845</v>
      </c>
      <c r="CI19" s="9">
        <v>0.2366147581577065</v>
      </c>
      <c r="CJ19" s="9">
        <v>6.6813018993986825E-2</v>
      </c>
      <c r="CL19" s="36">
        <f t="shared" si="2"/>
        <v>0.82771898844176928</v>
      </c>
      <c r="CM19" s="36">
        <f t="shared" si="3"/>
        <v>0.68715399073698069</v>
      </c>
      <c r="CN19" s="36">
        <f t="shared" si="4"/>
        <v>0</v>
      </c>
      <c r="CO19" s="36">
        <f t="shared" si="5"/>
        <v>4.387072339351092</v>
      </c>
      <c r="CP19" s="36">
        <f t="shared" si="6"/>
        <v>0.68511872382706573</v>
      </c>
      <c r="CQ19" s="37">
        <f t="shared" si="7"/>
        <v>75</v>
      </c>
      <c r="CR19" s="46">
        <f t="shared" si="8"/>
        <v>9.5576756158044035E-2</v>
      </c>
    </row>
    <row r="20" spans="1:96" ht="14.4" x14ac:dyDescent="0.3">
      <c r="A20" s="53"/>
      <c r="B20" s="28" t="s">
        <v>227</v>
      </c>
      <c r="C20" s="9">
        <v>0.49827520122652358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3.1439125992297416E-2</v>
      </c>
      <c r="K20" s="9"/>
      <c r="L20" s="9">
        <v>1.2966804979253113E-2</v>
      </c>
      <c r="M20" s="9">
        <v>2.5853154084798345E-2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/>
      <c r="T20" s="9">
        <v>6.0413005272407727E-2</v>
      </c>
      <c r="U20" s="9">
        <v>0</v>
      </c>
      <c r="V20" s="9">
        <v>0</v>
      </c>
      <c r="W20" s="9">
        <v>0</v>
      </c>
      <c r="X20" s="9">
        <v>0</v>
      </c>
      <c r="Y20" s="9"/>
      <c r="Z20" s="9">
        <v>7.4127906976744189</v>
      </c>
      <c r="AA20" s="9">
        <v>0.12552091178390321</v>
      </c>
      <c r="AB20" s="9">
        <v>0.11326453561540398</v>
      </c>
      <c r="AC20" s="9">
        <v>0</v>
      </c>
      <c r="AD20" s="9">
        <v>0</v>
      </c>
      <c r="AE20" s="9">
        <v>0</v>
      </c>
      <c r="AF20" s="9">
        <v>3.1140521603736863E-2</v>
      </c>
      <c r="AG20" s="9"/>
      <c r="AH20" s="9">
        <v>1.8315689219385325E-2</v>
      </c>
      <c r="AI20" s="9">
        <v>0</v>
      </c>
      <c r="AJ20" s="9">
        <v>0</v>
      </c>
      <c r="AK20" s="9">
        <v>0</v>
      </c>
      <c r="AL20" s="9">
        <v>0</v>
      </c>
      <c r="AM20" s="9"/>
      <c r="AN20" s="9">
        <v>0</v>
      </c>
      <c r="AO20" s="9">
        <v>0</v>
      </c>
      <c r="AP20" s="9">
        <v>0</v>
      </c>
      <c r="AQ20" s="9">
        <v>0</v>
      </c>
      <c r="AR20" s="9">
        <v>0</v>
      </c>
      <c r="AS20" s="9"/>
      <c r="AT20" s="9">
        <v>1.4733182072664055E-2</v>
      </c>
      <c r="AU20" s="9">
        <v>0</v>
      </c>
      <c r="AV20" s="9">
        <v>0</v>
      </c>
      <c r="AW20" s="9">
        <v>0</v>
      </c>
      <c r="AX20" s="9">
        <v>0</v>
      </c>
      <c r="AY20" s="9">
        <v>0</v>
      </c>
      <c r="AZ20" s="9">
        <v>0</v>
      </c>
      <c r="BA20" s="9"/>
      <c r="BB20" s="9">
        <v>3.1377470975839344E-2</v>
      </c>
      <c r="BC20" s="9">
        <v>0.16224359717232587</v>
      </c>
      <c r="BD20" s="9">
        <v>0</v>
      </c>
      <c r="BE20" s="9">
        <v>0</v>
      </c>
      <c r="BF20" s="9">
        <v>0</v>
      </c>
      <c r="BG20" s="9">
        <v>0</v>
      </c>
      <c r="BH20" s="9">
        <v>0.19504040122596825</v>
      </c>
      <c r="BI20" s="9"/>
      <c r="BJ20" s="9">
        <v>3.6761101852759534E-2</v>
      </c>
      <c r="BK20" s="9">
        <v>7.7327559542220842E-2</v>
      </c>
      <c r="BL20" s="9">
        <v>0</v>
      </c>
      <c r="BM20" s="9">
        <v>0</v>
      </c>
      <c r="BN20" s="9">
        <v>0</v>
      </c>
      <c r="BO20" s="9">
        <v>0.22260185328984833</v>
      </c>
      <c r="BP20" s="9"/>
      <c r="BQ20" s="9">
        <v>7.443974298699263E-2</v>
      </c>
      <c r="BR20" s="9">
        <v>0</v>
      </c>
      <c r="BS20" s="9">
        <v>0</v>
      </c>
      <c r="BT20" s="9">
        <v>0</v>
      </c>
      <c r="BU20" s="9">
        <v>4.8511309198957006E-2</v>
      </c>
      <c r="BV20" s="9">
        <v>0</v>
      </c>
      <c r="BW20" s="9"/>
      <c r="BX20" s="9">
        <v>0</v>
      </c>
      <c r="BY20" s="9">
        <v>0</v>
      </c>
      <c r="BZ20" s="9">
        <v>0</v>
      </c>
      <c r="CA20" s="9">
        <v>0</v>
      </c>
      <c r="CB20" s="9">
        <v>0</v>
      </c>
      <c r="CC20" s="9">
        <v>0</v>
      </c>
      <c r="CD20" s="9"/>
      <c r="CE20" s="9">
        <v>0</v>
      </c>
      <c r="CF20" s="9">
        <v>0</v>
      </c>
      <c r="CG20" s="9">
        <v>0</v>
      </c>
      <c r="CH20" s="9">
        <v>2.3187733688878585E-2</v>
      </c>
      <c r="CI20" s="9">
        <v>0</v>
      </c>
      <c r="CJ20" s="9">
        <v>3.8178867996563899E-2</v>
      </c>
      <c r="CL20" s="36">
        <f t="shared" si="2"/>
        <v>0.85028255319289114</v>
      </c>
      <c r="CM20" s="36">
        <f t="shared" si="3"/>
        <v>0.12339176623273529</v>
      </c>
      <c r="CN20" s="36">
        <f t="shared" si="4"/>
        <v>0</v>
      </c>
      <c r="CO20" s="36">
        <f t="shared" si="5"/>
        <v>7.4127906976744189</v>
      </c>
      <c r="CP20" s="36">
        <f t="shared" si="6"/>
        <v>0.72298042026422171</v>
      </c>
      <c r="CQ20" s="37">
        <f t="shared" si="7"/>
        <v>75</v>
      </c>
      <c r="CR20" s="46">
        <f t="shared" si="8"/>
        <v>9.8182172194631587E-2</v>
      </c>
    </row>
    <row r="21" spans="1:96" ht="14.4" x14ac:dyDescent="0.3">
      <c r="A21" s="53"/>
      <c r="B21" s="28" t="s">
        <v>244</v>
      </c>
      <c r="C21" s="9">
        <v>0.2080709631495373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7.859781498074353E-2</v>
      </c>
      <c r="K21" s="9"/>
      <c r="L21" s="9">
        <v>2.161134163208852E-2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/>
      <c r="T21" s="9">
        <v>0</v>
      </c>
      <c r="U21" s="9">
        <v>0</v>
      </c>
      <c r="V21" s="9">
        <v>0</v>
      </c>
      <c r="W21" s="9">
        <v>9.1386794608179119E-3</v>
      </c>
      <c r="X21" s="9">
        <v>0</v>
      </c>
      <c r="Y21" s="9"/>
      <c r="Z21" s="9">
        <v>5.6950317124735736</v>
      </c>
      <c r="AA21" s="9">
        <v>0</v>
      </c>
      <c r="AB21" s="9">
        <v>0</v>
      </c>
      <c r="AC21" s="9">
        <v>0</v>
      </c>
      <c r="AD21" s="9">
        <v>0</v>
      </c>
      <c r="AE21" s="9">
        <v>0</v>
      </c>
      <c r="AF21" s="9">
        <v>0</v>
      </c>
      <c r="AG21" s="9"/>
      <c r="AH21" s="9">
        <v>7.3262756877541298E-3</v>
      </c>
      <c r="AI21" s="9">
        <v>0</v>
      </c>
      <c r="AJ21" s="9">
        <v>0</v>
      </c>
      <c r="AK21" s="9">
        <v>0</v>
      </c>
      <c r="AL21" s="9">
        <v>0</v>
      </c>
      <c r="AM21" s="9"/>
      <c r="AN21" s="9">
        <v>4.3321299638989168E-2</v>
      </c>
      <c r="AO21" s="9">
        <v>0</v>
      </c>
      <c r="AP21" s="9">
        <v>0</v>
      </c>
      <c r="AQ21" s="9">
        <v>0</v>
      </c>
      <c r="AR21" s="9">
        <v>0</v>
      </c>
      <c r="AS21" s="9"/>
      <c r="AT21" s="9">
        <v>3.8306273388926539E-2</v>
      </c>
      <c r="AU21" s="9">
        <v>0</v>
      </c>
      <c r="AV21" s="9">
        <v>0</v>
      </c>
      <c r="AW21" s="9">
        <v>0</v>
      </c>
      <c r="AX21" s="9">
        <v>0</v>
      </c>
      <c r="AY21" s="9">
        <v>0</v>
      </c>
      <c r="AZ21" s="9">
        <v>0</v>
      </c>
      <c r="BA21" s="9"/>
      <c r="BB21" s="9">
        <v>7.8443677439598361E-3</v>
      </c>
      <c r="BC21" s="9">
        <v>0</v>
      </c>
      <c r="BD21" s="9">
        <v>0</v>
      </c>
      <c r="BE21" s="9">
        <v>0</v>
      </c>
      <c r="BF21" s="9">
        <v>0</v>
      </c>
      <c r="BG21" s="9">
        <v>4.1694173239289811E-2</v>
      </c>
      <c r="BH21" s="9">
        <v>0</v>
      </c>
      <c r="BI21" s="9"/>
      <c r="BJ21" s="9">
        <v>0</v>
      </c>
      <c r="BK21" s="9">
        <v>0</v>
      </c>
      <c r="BL21" s="9">
        <v>0</v>
      </c>
      <c r="BM21" s="9">
        <v>0</v>
      </c>
      <c r="BN21" s="9">
        <v>0.15885216500128108</v>
      </c>
      <c r="BO21" s="9">
        <v>0</v>
      </c>
      <c r="BP21" s="9"/>
      <c r="BQ21" s="9">
        <v>5.4850336937784044E-2</v>
      </c>
      <c r="BR21" s="9">
        <v>0</v>
      </c>
      <c r="BS21" s="9">
        <v>0</v>
      </c>
      <c r="BT21" s="9">
        <v>2.1803910167890107E-2</v>
      </c>
      <c r="BU21" s="9">
        <v>0</v>
      </c>
      <c r="BV21" s="9">
        <v>0</v>
      </c>
      <c r="BW21" s="9"/>
      <c r="BX21" s="9">
        <v>0</v>
      </c>
      <c r="BY21" s="9">
        <v>0</v>
      </c>
      <c r="BZ21" s="9">
        <v>0</v>
      </c>
      <c r="CA21" s="9">
        <v>0.12594865170353625</v>
      </c>
      <c r="CB21" s="9">
        <v>0</v>
      </c>
      <c r="CC21" s="9">
        <v>0</v>
      </c>
      <c r="CD21" s="9"/>
      <c r="CE21" s="9">
        <v>0</v>
      </c>
      <c r="CF21" s="9">
        <v>0</v>
      </c>
      <c r="CG21" s="9">
        <v>0</v>
      </c>
      <c r="CH21" s="9">
        <v>0</v>
      </c>
      <c r="CI21" s="9">
        <v>4.4021350354922134E-2</v>
      </c>
      <c r="CJ21" s="9">
        <v>0</v>
      </c>
      <c r="CL21" s="36">
        <f t="shared" si="2"/>
        <v>0.6528090014816581</v>
      </c>
      <c r="CM21" s="36">
        <f t="shared" si="3"/>
        <v>8.7418924207481263E-2</v>
      </c>
      <c r="CN21" s="36">
        <f t="shared" si="4"/>
        <v>0</v>
      </c>
      <c r="CO21" s="36">
        <f t="shared" si="5"/>
        <v>5.6950317124735736</v>
      </c>
      <c r="CP21" s="36">
        <f t="shared" si="6"/>
        <v>0.42615959241547946</v>
      </c>
      <c r="CQ21" s="37">
        <f t="shared" si="7"/>
        <v>75</v>
      </c>
      <c r="CR21" s="46">
        <f t="shared" si="8"/>
        <v>7.5379890546969211E-2</v>
      </c>
    </row>
    <row r="22" spans="1:96" ht="14.4" x14ac:dyDescent="0.3">
      <c r="A22" s="53"/>
      <c r="B22" s="28" t="s">
        <v>234</v>
      </c>
      <c r="C22" s="9">
        <v>0</v>
      </c>
      <c r="D22" s="9">
        <v>0</v>
      </c>
      <c r="E22" s="9">
        <v>0.11475409836065574</v>
      </c>
      <c r="F22" s="9">
        <v>0.10039244318700374</v>
      </c>
      <c r="G22" s="9">
        <v>0</v>
      </c>
      <c r="H22" s="9">
        <v>0</v>
      </c>
      <c r="I22" s="9">
        <v>0</v>
      </c>
      <c r="J22" s="9">
        <v>0</v>
      </c>
      <c r="K22" s="9"/>
      <c r="L22" s="9">
        <v>0</v>
      </c>
      <c r="M22" s="9">
        <v>0</v>
      </c>
      <c r="N22" s="9">
        <v>0.44075440754407547</v>
      </c>
      <c r="O22" s="9">
        <v>0</v>
      </c>
      <c r="P22" s="9">
        <v>0</v>
      </c>
      <c r="Q22" s="9">
        <v>0</v>
      </c>
      <c r="R22" s="9">
        <v>0</v>
      </c>
      <c r="S22" s="9"/>
      <c r="T22" s="9">
        <v>2.1968365553602813E-2</v>
      </c>
      <c r="U22" s="9">
        <v>0.1696268209938136</v>
      </c>
      <c r="V22" s="9">
        <v>0</v>
      </c>
      <c r="W22" s="9">
        <v>0</v>
      </c>
      <c r="X22" s="9">
        <v>0</v>
      </c>
      <c r="Y22" s="9"/>
      <c r="Z22" s="9">
        <v>0</v>
      </c>
      <c r="AA22" s="9">
        <v>3.0125018828136767E-2</v>
      </c>
      <c r="AB22" s="9">
        <v>0.17618927762396175</v>
      </c>
      <c r="AC22" s="9">
        <v>0</v>
      </c>
      <c r="AD22" s="9">
        <v>0</v>
      </c>
      <c r="AE22" s="9">
        <v>0</v>
      </c>
      <c r="AF22" s="9">
        <v>0</v>
      </c>
      <c r="AG22" s="9"/>
      <c r="AH22" s="9">
        <v>2.9305102751016519E-2</v>
      </c>
      <c r="AI22" s="9">
        <v>0</v>
      </c>
      <c r="AJ22" s="9">
        <v>0</v>
      </c>
      <c r="AK22" s="9">
        <v>0</v>
      </c>
      <c r="AL22" s="9">
        <v>0</v>
      </c>
      <c r="AM22" s="9"/>
      <c r="AN22" s="9">
        <v>0</v>
      </c>
      <c r="AO22" s="9">
        <v>0</v>
      </c>
      <c r="AP22" s="9">
        <v>0</v>
      </c>
      <c r="AQ22" s="9">
        <v>0</v>
      </c>
      <c r="AR22" s="9">
        <v>0</v>
      </c>
      <c r="AS22" s="9"/>
      <c r="AT22" s="9">
        <v>0</v>
      </c>
      <c r="AU22" s="9">
        <v>0</v>
      </c>
      <c r="AV22" s="9">
        <v>0</v>
      </c>
      <c r="AW22" s="9">
        <v>0</v>
      </c>
      <c r="AX22" s="9">
        <v>0</v>
      </c>
      <c r="AY22" s="9">
        <v>0</v>
      </c>
      <c r="AZ22" s="9">
        <v>0</v>
      </c>
      <c r="BA22" s="9"/>
      <c r="BB22" s="9">
        <v>0</v>
      </c>
      <c r="BC22" s="9">
        <v>0</v>
      </c>
      <c r="BD22" s="9">
        <v>0</v>
      </c>
      <c r="BE22" s="9">
        <v>0</v>
      </c>
      <c r="BF22" s="9">
        <v>0</v>
      </c>
      <c r="BG22" s="9">
        <v>0</v>
      </c>
      <c r="BH22" s="9">
        <v>0</v>
      </c>
      <c r="BI22" s="9"/>
      <c r="BJ22" s="9">
        <v>0</v>
      </c>
      <c r="BK22" s="9">
        <v>0</v>
      </c>
      <c r="BL22" s="9">
        <v>0</v>
      </c>
      <c r="BM22" s="9">
        <v>0</v>
      </c>
      <c r="BN22" s="9">
        <v>0</v>
      </c>
      <c r="BO22" s="9">
        <v>0</v>
      </c>
      <c r="BP22" s="9"/>
      <c r="BQ22" s="9">
        <v>0</v>
      </c>
      <c r="BR22" s="9">
        <v>0</v>
      </c>
      <c r="BS22" s="9">
        <v>0</v>
      </c>
      <c r="BT22" s="9">
        <v>0</v>
      </c>
      <c r="BU22" s="9">
        <v>0</v>
      </c>
      <c r="BV22" s="9">
        <v>0</v>
      </c>
      <c r="BW22" s="9"/>
      <c r="BX22" s="9">
        <v>0</v>
      </c>
      <c r="BY22" s="9">
        <v>0</v>
      </c>
      <c r="BZ22" s="9">
        <v>0</v>
      </c>
      <c r="CA22" s="9">
        <v>0</v>
      </c>
      <c r="CB22" s="9">
        <v>0</v>
      </c>
      <c r="CC22" s="9">
        <v>0</v>
      </c>
      <c r="CD22" s="9"/>
      <c r="CE22" s="9">
        <v>0</v>
      </c>
      <c r="CF22" s="9">
        <v>0</v>
      </c>
      <c r="CG22" s="9">
        <v>0</v>
      </c>
      <c r="CH22" s="9">
        <v>0</v>
      </c>
      <c r="CI22" s="9">
        <v>0</v>
      </c>
      <c r="CJ22" s="9">
        <v>0</v>
      </c>
      <c r="CL22" s="36">
        <f t="shared" si="2"/>
        <v>5.9322235463249419E-2</v>
      </c>
      <c r="CM22" s="36">
        <f t="shared" si="3"/>
        <v>1.444154046456355E-2</v>
      </c>
      <c r="CN22" s="36">
        <f t="shared" si="4"/>
        <v>0</v>
      </c>
      <c r="CO22" s="36">
        <f t="shared" si="5"/>
        <v>0.44075440754407547</v>
      </c>
      <c r="CP22" s="36">
        <f t="shared" si="6"/>
        <v>3.5191276203572069E-3</v>
      </c>
      <c r="CQ22" s="37">
        <f t="shared" si="7"/>
        <v>75</v>
      </c>
      <c r="CR22" s="46">
        <f t="shared" si="8"/>
        <v>6.8499417227274829E-3</v>
      </c>
    </row>
    <row r="23" spans="1:96" ht="14.4" x14ac:dyDescent="0.3">
      <c r="A23" s="52" t="s">
        <v>70</v>
      </c>
      <c r="B23" s="28" t="s">
        <v>198</v>
      </c>
      <c r="C23" s="9">
        <v>0.1259376882220884</v>
      </c>
      <c r="D23" s="9">
        <v>0.21301775147928995</v>
      </c>
      <c r="E23" s="9">
        <v>0.15300546448087432</v>
      </c>
      <c r="F23" s="9">
        <v>0.16427854339691522</v>
      </c>
      <c r="G23" s="9">
        <v>0.23502130859864626</v>
      </c>
      <c r="H23" s="9">
        <v>0.23253560701482415</v>
      </c>
      <c r="I23" s="9">
        <v>0</v>
      </c>
      <c r="J23" s="9">
        <v>0.13361628546726401</v>
      </c>
      <c r="K23" s="9"/>
      <c r="L23" s="9">
        <v>9.94121715076072E-2</v>
      </c>
      <c r="M23" s="9">
        <v>0.58945191313340228</v>
      </c>
      <c r="N23" s="9">
        <v>0.21525215252152521</v>
      </c>
      <c r="O23" s="9">
        <v>0.32292787944025836</v>
      </c>
      <c r="P23" s="9">
        <v>0.78423486828875932</v>
      </c>
      <c r="Q23" s="9">
        <v>0.13226346882990919</v>
      </c>
      <c r="R23" s="9">
        <v>0.32516800346845864</v>
      </c>
      <c r="S23" s="9"/>
      <c r="T23" s="9">
        <v>0.32403339191564151</v>
      </c>
      <c r="U23" s="9">
        <v>8.980243464378368E-2</v>
      </c>
      <c r="V23" s="9">
        <v>0.55956796148090304</v>
      </c>
      <c r="W23" s="9">
        <v>0</v>
      </c>
      <c r="X23" s="9">
        <v>1.3995859213250517</v>
      </c>
      <c r="Y23" s="9"/>
      <c r="Z23" s="9">
        <v>0</v>
      </c>
      <c r="AA23" s="9">
        <v>0.46693779183611989</v>
      </c>
      <c r="AB23" s="9">
        <v>0.15101938082053865</v>
      </c>
      <c r="AC23" s="9">
        <v>1.2211964817910883</v>
      </c>
      <c r="AD23" s="9">
        <v>0</v>
      </c>
      <c r="AE23" s="9">
        <v>0.187671430633752</v>
      </c>
      <c r="AF23" s="9">
        <v>0.19462826002335537</v>
      </c>
      <c r="AG23" s="9"/>
      <c r="AH23" s="9">
        <v>0.13187296237957435</v>
      </c>
      <c r="AI23" s="9">
        <v>0.66168882413646568</v>
      </c>
      <c r="AJ23" s="9">
        <v>1.0709408466901458</v>
      </c>
      <c r="AK23" s="9">
        <v>0</v>
      </c>
      <c r="AL23" s="9">
        <v>0</v>
      </c>
      <c r="AM23" s="9"/>
      <c r="AN23" s="9">
        <v>0</v>
      </c>
      <c r="AO23" s="9">
        <v>0.4088393895604977</v>
      </c>
      <c r="AP23" s="9">
        <v>0.10024160797820388</v>
      </c>
      <c r="AQ23" s="9">
        <v>0</v>
      </c>
      <c r="AR23" s="9">
        <v>0.3734366742998062</v>
      </c>
      <c r="AS23" s="9"/>
      <c r="AT23" s="9">
        <v>0.23573091316262487</v>
      </c>
      <c r="AU23" s="9">
        <v>0.4751745539177657</v>
      </c>
      <c r="AV23" s="9">
        <v>0.40567951318458417</v>
      </c>
      <c r="AW23" s="9">
        <v>0</v>
      </c>
      <c r="AX23" s="9">
        <v>0.27786503008190977</v>
      </c>
      <c r="AY23" s="9">
        <v>9.533225054727773E-2</v>
      </c>
      <c r="AZ23" s="9">
        <v>0.53841896039853077</v>
      </c>
      <c r="BA23" s="9"/>
      <c r="BB23" s="9">
        <v>0.60401631628490737</v>
      </c>
      <c r="BC23" s="9">
        <v>0.5910302468420443</v>
      </c>
      <c r="BD23" s="9">
        <v>0.83326843703761377</v>
      </c>
      <c r="BE23" s="9">
        <v>0</v>
      </c>
      <c r="BF23" s="9">
        <v>0.55912596401028281</v>
      </c>
      <c r="BG23" s="9">
        <v>0.8199854070393664</v>
      </c>
      <c r="BH23" s="9">
        <v>0.4876010030649206</v>
      </c>
      <c r="BI23" s="9"/>
      <c r="BJ23" s="9">
        <v>0.25732771296931678</v>
      </c>
      <c r="BK23" s="9">
        <v>0.54902567274976799</v>
      </c>
      <c r="BL23" s="9">
        <v>0</v>
      </c>
      <c r="BM23" s="9">
        <v>0.17762596071733561</v>
      </c>
      <c r="BN23" s="9">
        <v>0.14860363822700487</v>
      </c>
      <c r="BO23" s="9">
        <v>0.4969715794378009</v>
      </c>
      <c r="BP23" s="9"/>
      <c r="BQ23" s="9">
        <v>0.19981194170192762</v>
      </c>
      <c r="BR23" s="9">
        <v>0.62740177241000705</v>
      </c>
      <c r="BS23" s="9">
        <v>0</v>
      </c>
      <c r="BT23" s="9">
        <v>0.16352932625917582</v>
      </c>
      <c r="BU23" s="9">
        <v>2.4134376326481108</v>
      </c>
      <c r="BV23" s="9">
        <v>0.87378059728290136</v>
      </c>
      <c r="BW23" s="9"/>
      <c r="BX23" s="9">
        <v>0</v>
      </c>
      <c r="BY23" s="9">
        <v>0.11372521145781506</v>
      </c>
      <c r="BZ23" s="9">
        <v>0</v>
      </c>
      <c r="CA23" s="9">
        <v>0.21314387211367669</v>
      </c>
      <c r="CB23" s="9">
        <v>2.1416715746640252E-2</v>
      </c>
      <c r="CC23" s="9">
        <v>0.12611563833915407</v>
      </c>
      <c r="CD23" s="9"/>
      <c r="CE23" s="9">
        <v>0.40710451417660409</v>
      </c>
      <c r="CF23" s="9">
        <v>1.6819330385344284</v>
      </c>
      <c r="CG23" s="9">
        <v>0</v>
      </c>
      <c r="CH23" s="9">
        <v>0.2811512709776528</v>
      </c>
      <c r="CI23" s="9">
        <v>0.51725086667033515</v>
      </c>
      <c r="CJ23" s="9">
        <v>0.52018707645318318</v>
      </c>
      <c r="CL23" s="36">
        <f t="shared" si="2"/>
        <v>0.41453943701080215</v>
      </c>
      <c r="CM23" s="36">
        <f t="shared" si="3"/>
        <v>0.3570714546641256</v>
      </c>
      <c r="CN23" s="36">
        <f t="shared" si="4"/>
        <v>0</v>
      </c>
      <c r="CO23" s="36">
        <f t="shared" si="5"/>
        <v>2.4134376326481108</v>
      </c>
      <c r="CP23" s="36">
        <f t="shared" si="6"/>
        <v>0.17184294483723278</v>
      </c>
      <c r="CQ23" s="37">
        <f t="shared" si="7"/>
        <v>75</v>
      </c>
      <c r="CR23" s="46">
        <f t="shared" si="8"/>
        <v>4.7866891109580499E-2</v>
      </c>
    </row>
    <row r="24" spans="1:96" ht="14.4" x14ac:dyDescent="0.3">
      <c r="A24" s="52"/>
      <c r="B24" s="28" t="s">
        <v>216</v>
      </c>
      <c r="C24" s="9">
        <v>5.4755516618299291E-2</v>
      </c>
      <c r="D24" s="9">
        <v>0</v>
      </c>
      <c r="E24" s="9">
        <v>0</v>
      </c>
      <c r="F24" s="9">
        <v>6.3886100209911478E-2</v>
      </c>
      <c r="G24" s="9">
        <v>0.11281022812735021</v>
      </c>
      <c r="H24" s="9">
        <v>0</v>
      </c>
      <c r="I24" s="9">
        <v>0</v>
      </c>
      <c r="J24" s="9">
        <v>0</v>
      </c>
      <c r="K24" s="9"/>
      <c r="L24" s="9">
        <v>0</v>
      </c>
      <c r="M24" s="9">
        <v>7.7559462254395042E-2</v>
      </c>
      <c r="N24" s="9">
        <v>0</v>
      </c>
      <c r="O24" s="9">
        <v>0.20452099031216361</v>
      </c>
      <c r="P24" s="9">
        <v>0.21114015684697368</v>
      </c>
      <c r="Q24" s="9">
        <v>0</v>
      </c>
      <c r="R24" s="9">
        <v>8.6711467591588987E-2</v>
      </c>
      <c r="S24" s="9"/>
      <c r="T24" s="9">
        <v>2.1968365553602813E-2</v>
      </c>
      <c r="U24" s="9">
        <v>7.9824386350029933E-2</v>
      </c>
      <c r="V24" s="9">
        <v>5.8559437829396835E-2</v>
      </c>
      <c r="W24" s="9">
        <v>5.0262737034498517E-2</v>
      </c>
      <c r="X24" s="9">
        <v>0.15734989648033126</v>
      </c>
      <c r="Y24" s="9"/>
      <c r="Z24" s="9">
        <v>0</v>
      </c>
      <c r="AA24" s="9">
        <v>0</v>
      </c>
      <c r="AB24" s="9">
        <v>0</v>
      </c>
      <c r="AC24" s="9">
        <v>0.20353274696518137</v>
      </c>
      <c r="AD24" s="9">
        <v>0.5132152938157557</v>
      </c>
      <c r="AE24" s="9">
        <v>0.10105384726432799</v>
      </c>
      <c r="AF24" s="9">
        <v>0</v>
      </c>
      <c r="AG24" s="9"/>
      <c r="AH24" s="9">
        <v>0</v>
      </c>
      <c r="AI24" s="9">
        <v>0.41279669762641896</v>
      </c>
      <c r="AJ24" s="9">
        <v>0</v>
      </c>
      <c r="AK24" s="9">
        <v>0</v>
      </c>
      <c r="AL24" s="9">
        <v>9.3861460484325129E-2</v>
      </c>
      <c r="AM24" s="9"/>
      <c r="AN24" s="9">
        <v>0</v>
      </c>
      <c r="AO24" s="9">
        <v>5.6391639939378985E-2</v>
      </c>
      <c r="AP24" s="9">
        <v>3.0843571685601194E-2</v>
      </c>
      <c r="AQ24" s="9">
        <v>0</v>
      </c>
      <c r="AR24" s="9">
        <v>0</v>
      </c>
      <c r="AS24" s="9"/>
      <c r="AT24" s="9">
        <v>0</v>
      </c>
      <c r="AU24" s="9">
        <v>0</v>
      </c>
      <c r="AV24" s="9">
        <v>0</v>
      </c>
      <c r="AW24" s="9">
        <v>0</v>
      </c>
      <c r="AX24" s="9">
        <v>9.1816270809674541E-2</v>
      </c>
      <c r="AY24" s="9">
        <v>9.533225054727773E-2</v>
      </c>
      <c r="AZ24" s="9">
        <v>2.012781160368339E-2</v>
      </c>
      <c r="BA24" s="9"/>
      <c r="BB24" s="9">
        <v>2.6147892479866122E-2</v>
      </c>
      <c r="BC24" s="9">
        <v>0.23757098157376288</v>
      </c>
      <c r="BD24" s="9">
        <v>0</v>
      </c>
      <c r="BE24" s="9">
        <v>0.15780835753061481</v>
      </c>
      <c r="BF24" s="9">
        <v>5.7840616966580979E-2</v>
      </c>
      <c r="BG24" s="9">
        <v>0</v>
      </c>
      <c r="BH24" s="9">
        <v>0</v>
      </c>
      <c r="BI24" s="9"/>
      <c r="BJ24" s="9">
        <v>3.1859621605724926E-2</v>
      </c>
      <c r="BK24" s="9">
        <v>0.12372409526755336</v>
      </c>
      <c r="BL24" s="9">
        <v>9.6061479346781942E-2</v>
      </c>
      <c r="BM24" s="9">
        <v>0</v>
      </c>
      <c r="BN24" s="9">
        <v>0</v>
      </c>
      <c r="BO24" s="9">
        <v>5.1767872858104261E-2</v>
      </c>
      <c r="BP24" s="9"/>
      <c r="BQ24" s="9">
        <v>4.3096693308258896E-2</v>
      </c>
      <c r="BR24" s="9">
        <v>9.4110265861501063E-2</v>
      </c>
      <c r="BS24" s="9">
        <v>0</v>
      </c>
      <c r="BT24" s="9">
        <v>0</v>
      </c>
      <c r="BU24" s="9">
        <v>0.11521435934752289</v>
      </c>
      <c r="BV24" s="9">
        <v>0.11969597223053444</v>
      </c>
      <c r="BW24" s="9"/>
      <c r="BX24" s="9">
        <v>0</v>
      </c>
      <c r="BY24" s="9">
        <v>0</v>
      </c>
      <c r="BZ24" s="9">
        <v>0</v>
      </c>
      <c r="CA24" s="9">
        <v>0.12271919909575327</v>
      </c>
      <c r="CB24" s="9">
        <v>0</v>
      </c>
      <c r="CC24" s="9">
        <v>0</v>
      </c>
      <c r="CD24" s="9"/>
      <c r="CE24" s="9">
        <v>0</v>
      </c>
      <c r="CF24" s="9">
        <v>0.15792798483891346</v>
      </c>
      <c r="CG24" s="9">
        <v>0</v>
      </c>
      <c r="CH24" s="9">
        <v>4.6375467377757169E-2</v>
      </c>
      <c r="CI24" s="9">
        <v>4.4021350354922134E-2</v>
      </c>
      <c r="CJ24" s="9">
        <v>5.7268301994845852E-2</v>
      </c>
      <c r="CL24" s="36">
        <f t="shared" si="2"/>
        <v>9.0695746824690768E-2</v>
      </c>
      <c r="CM24" s="36">
        <f t="shared" si="3"/>
        <v>5.8420411306522195E-2</v>
      </c>
      <c r="CN24" s="36">
        <f t="shared" si="4"/>
        <v>0</v>
      </c>
      <c r="CO24" s="36">
        <f t="shared" si="5"/>
        <v>0.5132152938157557</v>
      </c>
      <c r="CP24" s="36">
        <f t="shared" si="6"/>
        <v>8.2257184920884047E-3</v>
      </c>
      <c r="CQ24" s="37">
        <f t="shared" si="7"/>
        <v>75</v>
      </c>
      <c r="CR24" s="46">
        <f t="shared" si="8"/>
        <v>1.0472642768717871E-2</v>
      </c>
    </row>
    <row r="25" spans="1:96" ht="14.4" x14ac:dyDescent="0.3">
      <c r="A25" s="29" t="s">
        <v>79</v>
      </c>
      <c r="B25" s="28" t="s">
        <v>232</v>
      </c>
      <c r="C25" s="9">
        <v>0.23544872145868695</v>
      </c>
      <c r="D25" s="9">
        <v>0.1893491124260355</v>
      </c>
      <c r="E25" s="9">
        <v>0.16393442622950818</v>
      </c>
      <c r="F25" s="9">
        <v>0.12777220041982296</v>
      </c>
      <c r="G25" s="9">
        <v>6.8939583855602907E-2</v>
      </c>
      <c r="H25" s="9">
        <v>0</v>
      </c>
      <c r="I25" s="9">
        <v>0</v>
      </c>
      <c r="J25" s="9">
        <v>4.7158688988446121E-2</v>
      </c>
      <c r="K25" s="9"/>
      <c r="L25" s="9">
        <v>0</v>
      </c>
      <c r="M25" s="9">
        <v>7.7559462254395042E-2</v>
      </c>
      <c r="N25" s="9">
        <v>0</v>
      </c>
      <c r="O25" s="9">
        <v>0.24757804090419805</v>
      </c>
      <c r="P25" s="9">
        <v>0</v>
      </c>
      <c r="Q25" s="9">
        <v>0</v>
      </c>
      <c r="R25" s="9">
        <v>5.0581689428426911E-2</v>
      </c>
      <c r="S25" s="9"/>
      <c r="T25" s="9">
        <v>0</v>
      </c>
      <c r="U25" s="9">
        <v>5.9868289762522453E-2</v>
      </c>
      <c r="V25" s="9">
        <v>0</v>
      </c>
      <c r="W25" s="9">
        <v>0</v>
      </c>
      <c r="X25" s="9">
        <v>0</v>
      </c>
      <c r="Y25" s="9"/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9">
        <v>0.28804982483456598</v>
      </c>
      <c r="AG25" s="9"/>
      <c r="AH25" s="9">
        <v>4.7620791970401845E-2</v>
      </c>
      <c r="AI25" s="9">
        <v>0</v>
      </c>
      <c r="AJ25" s="9">
        <v>0</v>
      </c>
      <c r="AK25" s="9">
        <v>0</v>
      </c>
      <c r="AL25" s="9">
        <v>0.15017833677492021</v>
      </c>
      <c r="AM25" s="9"/>
      <c r="AN25" s="9">
        <v>0</v>
      </c>
      <c r="AO25" s="9">
        <v>1.057343248863356E-2</v>
      </c>
      <c r="AP25" s="9">
        <v>0.120803989101938</v>
      </c>
      <c r="AQ25" s="9">
        <v>0</v>
      </c>
      <c r="AR25" s="9">
        <v>0</v>
      </c>
      <c r="AS25" s="9"/>
      <c r="AT25" s="9">
        <v>0</v>
      </c>
      <c r="AU25" s="9">
        <v>0</v>
      </c>
      <c r="AV25" s="9">
        <v>0</v>
      </c>
      <c r="AW25" s="9">
        <v>0</v>
      </c>
      <c r="AX25" s="9">
        <v>0</v>
      </c>
      <c r="AY25" s="9">
        <v>0</v>
      </c>
      <c r="AZ25" s="9">
        <v>0</v>
      </c>
      <c r="BA25" s="9"/>
      <c r="BB25" s="9">
        <v>0</v>
      </c>
      <c r="BC25" s="9">
        <v>0</v>
      </c>
      <c r="BD25" s="9">
        <v>0</v>
      </c>
      <c r="BE25" s="9">
        <v>0</v>
      </c>
      <c r="BF25" s="9">
        <v>0</v>
      </c>
      <c r="BG25" s="9">
        <v>0</v>
      </c>
      <c r="BH25" s="9">
        <v>0</v>
      </c>
      <c r="BI25" s="9"/>
      <c r="BJ25" s="9">
        <v>0</v>
      </c>
      <c r="BK25" s="9">
        <v>0</v>
      </c>
      <c r="BL25" s="9">
        <v>0</v>
      </c>
      <c r="BM25" s="9">
        <v>0</v>
      </c>
      <c r="BN25" s="9">
        <v>0</v>
      </c>
      <c r="BO25" s="9">
        <v>0</v>
      </c>
      <c r="BP25" s="9"/>
      <c r="BQ25" s="9">
        <v>0</v>
      </c>
      <c r="BR25" s="9">
        <v>0</v>
      </c>
      <c r="BS25" s="9">
        <v>0</v>
      </c>
      <c r="BT25" s="9">
        <v>0</v>
      </c>
      <c r="BU25" s="9">
        <v>0</v>
      </c>
      <c r="BV25" s="9">
        <v>0</v>
      </c>
      <c r="BW25" s="9"/>
      <c r="BX25" s="9">
        <v>0</v>
      </c>
      <c r="BY25" s="9">
        <v>0</v>
      </c>
      <c r="BZ25" s="9">
        <v>0</v>
      </c>
      <c r="CA25" s="9">
        <v>0</v>
      </c>
      <c r="CB25" s="9">
        <v>0</v>
      </c>
      <c r="CC25" s="9">
        <v>0</v>
      </c>
      <c r="CD25" s="9"/>
      <c r="CE25" s="9">
        <v>0</v>
      </c>
      <c r="CF25" s="9">
        <v>0</v>
      </c>
      <c r="CG25" s="9">
        <v>0</v>
      </c>
      <c r="CH25" s="9">
        <v>0</v>
      </c>
      <c r="CI25" s="9">
        <v>0</v>
      </c>
      <c r="CJ25" s="9">
        <v>0</v>
      </c>
      <c r="CL25" s="36">
        <f t="shared" si="2"/>
        <v>6.2184800014082296E-2</v>
      </c>
      <c r="CM25" s="36">
        <f t="shared" si="3"/>
        <v>2.5138887878641398E-2</v>
      </c>
      <c r="CN25" s="36">
        <f t="shared" si="4"/>
        <v>0</v>
      </c>
      <c r="CO25" s="36">
        <f t="shared" si="5"/>
        <v>0.28804982483456598</v>
      </c>
      <c r="CP25" s="36">
        <f t="shared" si="6"/>
        <v>3.86694935279141E-3</v>
      </c>
      <c r="CQ25" s="37">
        <f t="shared" si="7"/>
        <v>75</v>
      </c>
      <c r="CR25" s="46">
        <f t="shared" si="8"/>
        <v>7.1804822055266905E-3</v>
      </c>
    </row>
    <row r="26" spans="1:96" ht="14.4" x14ac:dyDescent="0.3">
      <c r="A26" s="29" t="s">
        <v>78</v>
      </c>
      <c r="B26" s="28" t="s">
        <v>218</v>
      </c>
      <c r="C26" s="9">
        <v>0</v>
      </c>
      <c r="D26" s="9">
        <v>0</v>
      </c>
      <c r="E26" s="9">
        <v>0</v>
      </c>
      <c r="F26" s="9">
        <v>0</v>
      </c>
      <c r="G26" s="9">
        <v>5.0137879167711209E-2</v>
      </c>
      <c r="H26" s="9">
        <v>0</v>
      </c>
      <c r="I26" s="9">
        <v>0</v>
      </c>
      <c r="J26" s="9">
        <v>0</v>
      </c>
      <c r="K26" s="9"/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/>
      <c r="T26" s="9">
        <v>0</v>
      </c>
      <c r="U26" s="9">
        <v>0</v>
      </c>
      <c r="V26" s="9">
        <v>0</v>
      </c>
      <c r="W26" s="9">
        <v>0</v>
      </c>
      <c r="X26" s="9">
        <v>0</v>
      </c>
      <c r="Y26" s="9"/>
      <c r="Z26" s="9">
        <v>0</v>
      </c>
      <c r="AA26" s="9">
        <v>0</v>
      </c>
      <c r="AB26" s="9">
        <v>0</v>
      </c>
      <c r="AC26" s="9">
        <v>0</v>
      </c>
      <c r="AD26" s="9">
        <v>0</v>
      </c>
      <c r="AE26" s="9">
        <v>0</v>
      </c>
      <c r="AF26" s="9">
        <v>0</v>
      </c>
      <c r="AG26" s="9"/>
      <c r="AH26" s="9">
        <v>0</v>
      </c>
      <c r="AI26" s="9">
        <v>0</v>
      </c>
      <c r="AJ26" s="9">
        <v>0</v>
      </c>
      <c r="AK26" s="9">
        <v>0</v>
      </c>
      <c r="AL26" s="9">
        <v>0</v>
      </c>
      <c r="AM26" s="9"/>
      <c r="AN26" s="9">
        <v>0</v>
      </c>
      <c r="AO26" s="9">
        <v>0</v>
      </c>
      <c r="AP26" s="9">
        <v>0</v>
      </c>
      <c r="AQ26" s="9">
        <v>0</v>
      </c>
      <c r="AR26" s="9">
        <v>0</v>
      </c>
      <c r="AS26" s="9"/>
      <c r="AT26" s="9">
        <v>1.7679818487196866E-2</v>
      </c>
      <c r="AU26" s="9">
        <v>0.55275407292474787</v>
      </c>
      <c r="AV26" s="9">
        <v>0.14946087327853103</v>
      </c>
      <c r="AW26" s="9">
        <v>0</v>
      </c>
      <c r="AX26" s="9">
        <v>0.11839466499142243</v>
      </c>
      <c r="AY26" s="9">
        <v>5.6493185509497917E-2</v>
      </c>
      <c r="AZ26" s="9">
        <v>7.5479293513812717E-2</v>
      </c>
      <c r="BA26" s="9"/>
      <c r="BB26" s="9">
        <v>0</v>
      </c>
      <c r="BC26" s="9">
        <v>0.16803801135705179</v>
      </c>
      <c r="BD26" s="9">
        <v>3.1150221945331361E-2</v>
      </c>
      <c r="BE26" s="9">
        <v>0.11993435172326726</v>
      </c>
      <c r="BF26" s="9">
        <v>7.3907455012853465E-2</v>
      </c>
      <c r="BG26" s="9">
        <v>4.864320211250478E-2</v>
      </c>
      <c r="BH26" s="9">
        <v>0.10216401968979288</v>
      </c>
      <c r="BI26" s="9"/>
      <c r="BJ26" s="9">
        <v>0</v>
      </c>
      <c r="BK26" s="9">
        <v>0</v>
      </c>
      <c r="BL26" s="9">
        <v>0.22414345180915787</v>
      </c>
      <c r="BM26" s="9">
        <v>5.8070025619128947E-2</v>
      </c>
      <c r="BN26" s="9">
        <v>0</v>
      </c>
      <c r="BO26" s="9">
        <v>7.7651809287156384E-2</v>
      </c>
      <c r="BP26" s="9"/>
      <c r="BQ26" s="9">
        <v>0</v>
      </c>
      <c r="BR26" s="9">
        <v>0</v>
      </c>
      <c r="BS26" s="9">
        <v>0.6939234808702176</v>
      </c>
      <c r="BT26" s="9">
        <v>0.24711098190275457</v>
      </c>
      <c r="BU26" s="9">
        <v>0</v>
      </c>
      <c r="BV26" s="9">
        <v>0</v>
      </c>
      <c r="BW26" s="9"/>
      <c r="BX26" s="9">
        <v>0</v>
      </c>
      <c r="BY26" s="9">
        <v>0.26298955149619729</v>
      </c>
      <c r="BZ26" s="9">
        <v>0</v>
      </c>
      <c r="CA26" s="9">
        <v>0</v>
      </c>
      <c r="CB26" s="9">
        <v>0</v>
      </c>
      <c r="CC26" s="9">
        <v>0</v>
      </c>
      <c r="CD26" s="9"/>
      <c r="CE26" s="9">
        <v>0</v>
      </c>
      <c r="CF26" s="9">
        <v>0</v>
      </c>
      <c r="CG26" s="9">
        <v>0</v>
      </c>
      <c r="CH26" s="9">
        <v>8.405553462218486E-2</v>
      </c>
      <c r="CI26" s="9">
        <v>0.28613877730699389</v>
      </c>
      <c r="CJ26" s="9">
        <v>2.386179249785244E-2</v>
      </c>
      <c r="CL26" s="36">
        <f t="shared" ref="CL26:CL73" si="9">_xlfn.STDEV.P(C26:CJ26)</f>
        <v>0.11610136019347897</v>
      </c>
      <c r="CM26" s="36">
        <f t="shared" ref="CM26:CM73" si="10">AVERAGE(C26:CJ26)</f>
        <v>4.6962432735004868E-2</v>
      </c>
      <c r="CN26" s="36">
        <f t="shared" ref="CN26:CN73" si="11">MIN(C26:CJ26)</f>
        <v>0</v>
      </c>
      <c r="CO26" s="36">
        <f t="shared" ref="CO26:CO73" si="12">MAX(C26:CJ26)</f>
        <v>0.6939234808702176</v>
      </c>
      <c r="CP26" s="36">
        <f t="shared" ref="CP26:CP73" si="13">_xlfn.VAR.P(C26:CJ26)</f>
        <v>1.3479525838775944E-2</v>
      </c>
      <c r="CQ26" s="37">
        <f t="shared" ref="CQ26:CQ73" si="14">COUNT(C26:CJ26)</f>
        <v>75</v>
      </c>
      <c r="CR26" s="46">
        <f t="shared" si="8"/>
        <v>1.3406230312197356E-2</v>
      </c>
    </row>
    <row r="27" spans="1:96" ht="14.4" x14ac:dyDescent="0.3">
      <c r="A27" s="31" t="s">
        <v>71</v>
      </c>
      <c r="B27" s="28" t="s">
        <v>199</v>
      </c>
      <c r="C27" s="9">
        <v>3.9642994031648682</v>
      </c>
      <c r="D27" s="9">
        <v>0</v>
      </c>
      <c r="E27" s="9">
        <v>8.4863387978142075</v>
      </c>
      <c r="F27" s="9">
        <v>14.447385233184265</v>
      </c>
      <c r="G27" s="9">
        <v>3.1336174479819505E-2</v>
      </c>
      <c r="H27" s="9">
        <v>0</v>
      </c>
      <c r="I27" s="9">
        <v>0</v>
      </c>
      <c r="J27" s="9">
        <v>7.5218108936571575</v>
      </c>
      <c r="K27" s="9"/>
      <c r="L27" s="9">
        <v>9.2237206085753805</v>
      </c>
      <c r="M27" s="9">
        <v>8.7125129265770429</v>
      </c>
      <c r="N27" s="9">
        <v>8.3435834358343577</v>
      </c>
      <c r="O27" s="9">
        <v>0</v>
      </c>
      <c r="P27" s="9">
        <v>0</v>
      </c>
      <c r="Q27" s="9">
        <v>0</v>
      </c>
      <c r="R27" s="9">
        <v>0</v>
      </c>
      <c r="S27" s="9"/>
      <c r="T27" s="9">
        <v>7.8427065026362026</v>
      </c>
      <c r="U27" s="9">
        <v>5.4879265615645583</v>
      </c>
      <c r="V27" s="9">
        <v>0</v>
      </c>
      <c r="W27" s="9">
        <v>2.2618231665524333</v>
      </c>
      <c r="X27" s="9">
        <v>0</v>
      </c>
      <c r="Y27" s="9"/>
      <c r="Z27" s="9">
        <v>3.9640591966173359E-2</v>
      </c>
      <c r="AA27" s="9">
        <v>6.7128583622031428</v>
      </c>
      <c r="AB27" s="9">
        <v>3.4231059652655427</v>
      </c>
      <c r="AC27" s="9">
        <v>0</v>
      </c>
      <c r="AD27" s="9">
        <v>0</v>
      </c>
      <c r="AE27" s="9">
        <v>0</v>
      </c>
      <c r="AF27" s="9">
        <v>0</v>
      </c>
      <c r="AG27" s="9"/>
      <c r="AH27" s="9">
        <v>3.135645994358768</v>
      </c>
      <c r="AI27" s="9">
        <v>2.555697201481212</v>
      </c>
      <c r="AJ27" s="9">
        <v>0</v>
      </c>
      <c r="AK27" s="9">
        <v>0</v>
      </c>
      <c r="AL27" s="9">
        <v>0</v>
      </c>
      <c r="AM27" s="9"/>
      <c r="AN27" s="9">
        <v>0.6907340553549941</v>
      </c>
      <c r="AO27" s="9">
        <v>6.2524230782786443</v>
      </c>
      <c r="AP27" s="9">
        <v>1.6244281087749963</v>
      </c>
      <c r="AQ27" s="9">
        <v>0</v>
      </c>
      <c r="AR27" s="9">
        <v>0</v>
      </c>
      <c r="AS27" s="9"/>
      <c r="AT27" s="9">
        <v>1.0460559271591479</v>
      </c>
      <c r="AU27" s="9">
        <v>6.7882079131109385E-2</v>
      </c>
      <c r="AV27" s="9">
        <v>0.38432795985907975</v>
      </c>
      <c r="AW27" s="9">
        <v>0</v>
      </c>
      <c r="AX27" s="9">
        <v>0.9785681494188998</v>
      </c>
      <c r="AY27" s="9">
        <v>0</v>
      </c>
      <c r="AZ27" s="9">
        <v>0</v>
      </c>
      <c r="BA27" s="9"/>
      <c r="BB27" s="9">
        <v>2.7219956071540632</v>
      </c>
      <c r="BC27" s="9">
        <v>0.48673079151697762</v>
      </c>
      <c r="BD27" s="9">
        <v>9.3450665835994082E-2</v>
      </c>
      <c r="BE27" s="9">
        <v>0</v>
      </c>
      <c r="BF27" s="9">
        <v>1.1953727506426735</v>
      </c>
      <c r="BG27" s="9">
        <v>0</v>
      </c>
      <c r="BH27" s="9">
        <v>0</v>
      </c>
      <c r="BI27" s="9"/>
      <c r="BJ27" s="9">
        <v>8.2197823742770328</v>
      </c>
      <c r="BK27" s="9">
        <v>0.7655428394679864</v>
      </c>
      <c r="BL27" s="9">
        <v>0</v>
      </c>
      <c r="BM27" s="9">
        <v>2.367207514944492</v>
      </c>
      <c r="BN27" s="9">
        <v>0</v>
      </c>
      <c r="BO27" s="9">
        <v>0</v>
      </c>
      <c r="BP27" s="9"/>
      <c r="BQ27" s="9">
        <v>2.695502272371102</v>
      </c>
      <c r="BR27" s="9">
        <v>0.1411653987922516</v>
      </c>
      <c r="BS27" s="9">
        <v>0</v>
      </c>
      <c r="BT27" s="9">
        <v>1.4499600261646919</v>
      </c>
      <c r="BU27" s="9">
        <v>0</v>
      </c>
      <c r="BV27" s="9">
        <v>0</v>
      </c>
      <c r="BW27" s="9"/>
      <c r="BX27" s="9">
        <v>1.376248000441282</v>
      </c>
      <c r="BY27" s="9">
        <v>0.1919112943350629</v>
      </c>
      <c r="BZ27" s="9">
        <v>0</v>
      </c>
      <c r="CA27" s="9">
        <v>0</v>
      </c>
      <c r="CB27" s="9">
        <v>0</v>
      </c>
      <c r="CC27" s="9">
        <v>0</v>
      </c>
      <c r="CD27" s="9"/>
      <c r="CE27" s="9">
        <v>4.1214828691861509</v>
      </c>
      <c r="CF27" s="9">
        <v>7.106759317751106E-2</v>
      </c>
      <c r="CG27" s="9">
        <v>0</v>
      </c>
      <c r="CH27" s="9">
        <v>0.9767832816440104</v>
      </c>
      <c r="CI27" s="9">
        <v>0</v>
      </c>
      <c r="CJ27" s="9">
        <v>0</v>
      </c>
      <c r="CL27" s="36">
        <f t="shared" si="9"/>
        <v>3.020663802460013</v>
      </c>
      <c r="CM27" s="36">
        <f t="shared" si="10"/>
        <v>1.7347868594299098</v>
      </c>
      <c r="CN27" s="36">
        <f t="shared" si="11"/>
        <v>0</v>
      </c>
      <c r="CO27" s="36">
        <f t="shared" si="12"/>
        <v>14.447385233184265</v>
      </c>
      <c r="CP27" s="36">
        <f t="shared" si="13"/>
        <v>9.1244098074921851</v>
      </c>
      <c r="CQ27" s="37">
        <f t="shared" si="14"/>
        <v>75</v>
      </c>
      <c r="CR27" s="46">
        <f t="shared" si="8"/>
        <v>0.34879621189632937</v>
      </c>
    </row>
    <row r="28" spans="1:96" ht="14.4" x14ac:dyDescent="0.3">
      <c r="A28" s="53" t="s">
        <v>72</v>
      </c>
      <c r="B28" s="28" t="s">
        <v>200</v>
      </c>
      <c r="C28" s="9">
        <v>3.1922466188468492</v>
      </c>
      <c r="D28" s="9">
        <v>5.0414201183431953</v>
      </c>
      <c r="E28" s="9">
        <v>3.1147540983606561</v>
      </c>
      <c r="F28" s="9">
        <v>3.0300264670986583</v>
      </c>
      <c r="G28" s="9">
        <v>3.3811732263725238</v>
      </c>
      <c r="H28" s="9">
        <v>8.2647030326518749</v>
      </c>
      <c r="I28" s="9">
        <v>3.3522810085993293</v>
      </c>
      <c r="J28" s="9">
        <v>0</v>
      </c>
      <c r="K28" s="9"/>
      <c r="L28" s="9">
        <v>2.3642807745504841</v>
      </c>
      <c r="M28" s="9">
        <v>2.9265770423991726</v>
      </c>
      <c r="N28" s="9">
        <v>4.2640426404264042</v>
      </c>
      <c r="O28" s="9">
        <v>4.4994617868676006</v>
      </c>
      <c r="P28" s="9">
        <v>5.921978684898451</v>
      </c>
      <c r="Q28" s="9">
        <v>10.025570937307116</v>
      </c>
      <c r="R28" s="9">
        <v>0.1806488908158104</v>
      </c>
      <c r="S28" s="9"/>
      <c r="T28" s="9">
        <v>2.8613796133567662</v>
      </c>
      <c r="U28" s="9">
        <v>5.4480143683895434</v>
      </c>
      <c r="V28" s="9">
        <v>5.4134946971175744</v>
      </c>
      <c r="W28" s="9">
        <v>0</v>
      </c>
      <c r="X28" s="9">
        <v>0.19047619047619047</v>
      </c>
      <c r="Y28" s="9"/>
      <c r="Z28" s="9">
        <v>0.38319238900634245</v>
      </c>
      <c r="AA28" s="9">
        <v>2.5405432545062006</v>
      </c>
      <c r="AB28" s="9">
        <v>1.2459098917694438</v>
      </c>
      <c r="AC28" s="9">
        <v>5.946063822054227</v>
      </c>
      <c r="AD28" s="9">
        <v>8.4937131126507577</v>
      </c>
      <c r="AE28" s="9">
        <v>0</v>
      </c>
      <c r="AF28" s="9">
        <v>6.2281043207473727E-2</v>
      </c>
      <c r="AG28" s="9"/>
      <c r="AH28" s="9">
        <v>1.8975054031283198</v>
      </c>
      <c r="AI28" s="9">
        <v>3.089904692527166</v>
      </c>
      <c r="AJ28" s="9">
        <v>4.549701717817868</v>
      </c>
      <c r="AK28" s="9">
        <v>5.6633663366336631</v>
      </c>
      <c r="AL28" s="9">
        <v>0</v>
      </c>
      <c r="AM28" s="9"/>
      <c r="AN28" s="9">
        <v>0.83513838748495794</v>
      </c>
      <c r="AO28" s="9">
        <v>4.5571494026010644</v>
      </c>
      <c r="AP28" s="9">
        <v>1.611576620572662</v>
      </c>
      <c r="AQ28" s="9">
        <v>3.1488037764188395</v>
      </c>
      <c r="AR28" s="9">
        <v>0.58481592390347015</v>
      </c>
      <c r="AS28" s="9"/>
      <c r="AT28" s="9">
        <v>1.1315083831805994</v>
      </c>
      <c r="AU28" s="9">
        <v>2.1770752521334367</v>
      </c>
      <c r="AV28" s="9">
        <v>3.7899007152770361</v>
      </c>
      <c r="AW28" s="9">
        <v>4.0123456790123457</v>
      </c>
      <c r="AX28" s="9">
        <v>1.9788822577137746</v>
      </c>
      <c r="AY28" s="9">
        <v>3.5308240943436195E-2</v>
      </c>
      <c r="AZ28" s="9">
        <v>0.82524027575101888</v>
      </c>
      <c r="BA28" s="9"/>
      <c r="BB28" s="9">
        <v>1.8695743123104278</v>
      </c>
      <c r="BC28" s="9">
        <v>5.8291806698342796</v>
      </c>
      <c r="BD28" s="9">
        <v>7.4215403784751972</v>
      </c>
      <c r="BE28" s="9">
        <v>4.7468753945208935</v>
      </c>
      <c r="BF28" s="9">
        <v>1.8508997429305916</v>
      </c>
      <c r="BG28" s="9">
        <v>0.60456551196970221</v>
      </c>
      <c r="BH28" s="9">
        <v>0.35757406891427512</v>
      </c>
      <c r="BI28" s="9"/>
      <c r="BJ28" s="9">
        <v>1.9532398784432898</v>
      </c>
      <c r="BK28" s="9">
        <v>3.3250850603154962</v>
      </c>
      <c r="BL28" s="9">
        <v>4.4428434197886641</v>
      </c>
      <c r="BM28" s="9">
        <v>1.0794192997438088</v>
      </c>
      <c r="BN28" s="9">
        <v>0.35357417371252886</v>
      </c>
      <c r="BO28" s="9">
        <v>0.17083398043174405</v>
      </c>
      <c r="BP28" s="9"/>
      <c r="BQ28" s="9">
        <v>1.2439272841247455</v>
      </c>
      <c r="BR28" s="9">
        <v>5.0976394008313077</v>
      </c>
      <c r="BS28" s="9">
        <v>8.111402850712679</v>
      </c>
      <c r="BT28" s="9">
        <v>1.566247547060106</v>
      </c>
      <c r="BU28" s="9">
        <v>0.86107573828148687</v>
      </c>
      <c r="BV28" s="9">
        <v>0.68825184032557307</v>
      </c>
      <c r="BW28" s="9"/>
      <c r="BX28" s="9">
        <v>0.81085553533013399</v>
      </c>
      <c r="BY28" s="9">
        <v>2.4593076977752508</v>
      </c>
      <c r="BZ28" s="9">
        <v>4.7138267881728177</v>
      </c>
      <c r="CA28" s="9">
        <v>5.4900694332310679E-2</v>
      </c>
      <c r="CB28" s="9">
        <v>0.32660491513626388</v>
      </c>
      <c r="CC28" s="9">
        <v>0.39774932091579357</v>
      </c>
      <c r="CD28" s="9"/>
      <c r="CE28" s="9">
        <v>0.87545484022048492</v>
      </c>
      <c r="CF28" s="9">
        <v>4.4377763739734686</v>
      </c>
      <c r="CG28" s="9">
        <v>0.40949356510111984</v>
      </c>
      <c r="CH28" s="9">
        <v>1.7622677603547725</v>
      </c>
      <c r="CI28" s="9">
        <v>0.15957739503659274</v>
      </c>
      <c r="CJ28" s="9">
        <v>0.33406509496993414</v>
      </c>
      <c r="CL28" s="36">
        <f t="shared" si="9"/>
        <v>2.3878966997636479</v>
      </c>
      <c r="CM28" s="36">
        <f t="shared" si="10"/>
        <v>2.6713078307895732</v>
      </c>
      <c r="CN28" s="36">
        <f t="shared" si="11"/>
        <v>0</v>
      </c>
      <c r="CO28" s="36">
        <f t="shared" si="12"/>
        <v>10.025570937307116</v>
      </c>
      <c r="CP28" s="36">
        <f t="shared" si="13"/>
        <v>5.7020506487421212</v>
      </c>
      <c r="CQ28" s="37">
        <f t="shared" si="14"/>
        <v>75</v>
      </c>
      <c r="CR28" s="46">
        <f t="shared" si="8"/>
        <v>0.27573056048111222</v>
      </c>
    </row>
    <row r="29" spans="1:96" ht="14.4" x14ac:dyDescent="0.3">
      <c r="A29" s="53"/>
      <c r="B29" s="28" t="s">
        <v>201</v>
      </c>
      <c r="C29" s="9">
        <v>0</v>
      </c>
      <c r="D29" s="9">
        <v>0</v>
      </c>
      <c r="E29" s="9">
        <v>0</v>
      </c>
      <c r="F29" s="9">
        <v>0</v>
      </c>
      <c r="G29" s="9">
        <v>1.1375031336174479</v>
      </c>
      <c r="H29" s="9">
        <v>2.9066950876853018E-2</v>
      </c>
      <c r="I29" s="9">
        <v>8.7450808919982512E-2</v>
      </c>
      <c r="J29" s="9">
        <v>0</v>
      </c>
      <c r="K29" s="9"/>
      <c r="L29" s="9">
        <v>5.1867219917012451E-2</v>
      </c>
      <c r="M29" s="9">
        <v>0</v>
      </c>
      <c r="N29" s="9">
        <v>1.2402624026240263</v>
      </c>
      <c r="O29" s="9">
        <v>2.4865446716899893</v>
      </c>
      <c r="P29" s="9">
        <v>0.13070581138145987</v>
      </c>
      <c r="Q29" s="9">
        <v>0</v>
      </c>
      <c r="R29" s="9">
        <v>3.6129778163162075E-2</v>
      </c>
      <c r="S29" s="9"/>
      <c r="T29" s="9">
        <v>0</v>
      </c>
      <c r="U29" s="9">
        <v>7.9824386350029933E-2</v>
      </c>
      <c r="V29" s="9">
        <v>0.87839156744095259</v>
      </c>
      <c r="W29" s="9">
        <v>0.60772218414439116</v>
      </c>
      <c r="X29" s="9">
        <v>0.19047619047619047</v>
      </c>
      <c r="Y29" s="9"/>
      <c r="Z29" s="9">
        <v>40.627202255109225</v>
      </c>
      <c r="AA29" s="9">
        <v>0</v>
      </c>
      <c r="AB29" s="9">
        <v>0.78026680090611622</v>
      </c>
      <c r="AC29" s="9">
        <v>1.3375009086283347</v>
      </c>
      <c r="AD29" s="9">
        <v>0</v>
      </c>
      <c r="AE29" s="9">
        <v>0.51248736826909203</v>
      </c>
      <c r="AF29" s="9">
        <v>0.75515764889061898</v>
      </c>
      <c r="AG29" s="9"/>
      <c r="AH29" s="9">
        <v>1.465255137550826E-2</v>
      </c>
      <c r="AI29" s="9">
        <v>0.13962241243246526</v>
      </c>
      <c r="AJ29" s="9">
        <v>0.7331272910227844</v>
      </c>
      <c r="AK29" s="9">
        <v>0</v>
      </c>
      <c r="AL29" s="9">
        <v>0.22526750516238034</v>
      </c>
      <c r="AM29" s="9"/>
      <c r="AN29" s="9">
        <v>0</v>
      </c>
      <c r="AO29" s="9">
        <v>0</v>
      </c>
      <c r="AP29" s="9">
        <v>7.7108929214002985E-3</v>
      </c>
      <c r="AQ29" s="9">
        <v>0</v>
      </c>
      <c r="AR29" s="9">
        <v>0</v>
      </c>
      <c r="AS29" s="9"/>
      <c r="AT29" s="9">
        <v>0.18269145770103426</v>
      </c>
      <c r="AU29" s="9">
        <v>0</v>
      </c>
      <c r="AV29" s="9">
        <v>0.10675776662752215</v>
      </c>
      <c r="AW29" s="9">
        <v>4.6296296296296294E-2</v>
      </c>
      <c r="AX29" s="9">
        <v>0.28028124773479596</v>
      </c>
      <c r="AY29" s="9">
        <v>1.7654120471718097E-2</v>
      </c>
      <c r="AZ29" s="9">
        <v>4.5287576108287625E-2</v>
      </c>
      <c r="BA29" s="9"/>
      <c r="BB29" s="9">
        <v>6.2754941951678689E-2</v>
      </c>
      <c r="BC29" s="9">
        <v>0.13327152624869626</v>
      </c>
      <c r="BD29" s="9">
        <v>0.55291643952963165</v>
      </c>
      <c r="BE29" s="9">
        <v>0</v>
      </c>
      <c r="BF29" s="9">
        <v>0.23136246786632392</v>
      </c>
      <c r="BG29" s="9">
        <v>0.44473784788575799</v>
      </c>
      <c r="BH29" s="9">
        <v>0.65477848983003628</v>
      </c>
      <c r="BI29" s="9"/>
      <c r="BJ29" s="9">
        <v>0.48279580433290858</v>
      </c>
      <c r="BK29" s="9">
        <v>1.9254562326012992</v>
      </c>
      <c r="BL29" s="9">
        <v>0</v>
      </c>
      <c r="BM29" s="9">
        <v>0.59777967549103328</v>
      </c>
      <c r="BN29" s="9">
        <v>1.3066871637202153</v>
      </c>
      <c r="BO29" s="9">
        <v>0.74545736915670135</v>
      </c>
      <c r="BP29" s="9"/>
      <c r="BQ29" s="9">
        <v>4.6505249960821198</v>
      </c>
      <c r="BR29" s="9">
        <v>0.15685044310250176</v>
      </c>
      <c r="BS29" s="9">
        <v>0</v>
      </c>
      <c r="BT29" s="9">
        <v>1.5371756668362526</v>
      </c>
      <c r="BU29" s="9">
        <v>0</v>
      </c>
      <c r="BV29" s="9">
        <v>0.20348315279190854</v>
      </c>
      <c r="BW29" s="9"/>
      <c r="BX29" s="9">
        <v>0.15444867339621601</v>
      </c>
      <c r="BY29" s="9">
        <v>0</v>
      </c>
      <c r="BZ29" s="9">
        <v>0</v>
      </c>
      <c r="CA29" s="9">
        <v>2.5835620862263847E-2</v>
      </c>
      <c r="CB29" s="9">
        <v>0</v>
      </c>
      <c r="CC29" s="9">
        <v>0</v>
      </c>
      <c r="CD29" s="9"/>
      <c r="CE29" s="9">
        <v>0</v>
      </c>
      <c r="CF29" s="9">
        <v>0</v>
      </c>
      <c r="CG29" s="9">
        <v>0</v>
      </c>
      <c r="CH29" s="9">
        <v>0.19709573635546795</v>
      </c>
      <c r="CI29" s="9">
        <v>0</v>
      </c>
      <c r="CJ29" s="9">
        <v>0.40565047246349145</v>
      </c>
      <c r="CL29" s="36">
        <f t="shared" si="9"/>
        <v>4.6709590512864576</v>
      </c>
      <c r="CM29" s="36">
        <f t="shared" si="10"/>
        <v>0.89649295901018111</v>
      </c>
      <c r="CN29" s="36">
        <f t="shared" si="11"/>
        <v>0</v>
      </c>
      <c r="CO29" s="36">
        <f t="shared" si="12"/>
        <v>40.627202255109225</v>
      </c>
      <c r="CP29" s="36">
        <f t="shared" si="13"/>
        <v>21.817858458794884</v>
      </c>
      <c r="CQ29" s="37">
        <f t="shared" si="14"/>
        <v>75</v>
      </c>
      <c r="CR29" s="46">
        <f t="shared" si="8"/>
        <v>0.539355893126791</v>
      </c>
    </row>
    <row r="30" spans="1:96" ht="14.4" x14ac:dyDescent="0.3">
      <c r="A30" s="53"/>
      <c r="B30" s="28" t="s">
        <v>202</v>
      </c>
      <c r="C30" s="9">
        <v>0.18616875650221759</v>
      </c>
      <c r="D30" s="9">
        <v>0.11834319526627218</v>
      </c>
      <c r="E30" s="9">
        <v>8.7431693989071038E-2</v>
      </c>
      <c r="F30" s="9">
        <v>0.16427854339691522</v>
      </c>
      <c r="G30" s="9">
        <v>1.7360240661820003</v>
      </c>
      <c r="H30" s="9">
        <v>2.9066950876853018E-2</v>
      </c>
      <c r="I30" s="9">
        <v>0</v>
      </c>
      <c r="J30" s="9">
        <v>0</v>
      </c>
      <c r="K30" s="9"/>
      <c r="L30" s="9">
        <v>0.53163900414937759</v>
      </c>
      <c r="M30" s="9">
        <v>2.5853154084798345E-2</v>
      </c>
      <c r="N30" s="9">
        <v>0.18450184501845018</v>
      </c>
      <c r="O30" s="9">
        <v>0.13993541442411195</v>
      </c>
      <c r="P30" s="9">
        <v>3.0162879549567666E-2</v>
      </c>
      <c r="Q30" s="9">
        <v>0.158716162595891</v>
      </c>
      <c r="R30" s="9">
        <v>4.3355733795794493E-2</v>
      </c>
      <c r="S30" s="9"/>
      <c r="T30" s="9">
        <v>5.4920913884007036E-2</v>
      </c>
      <c r="U30" s="9">
        <v>5.9868289762522453E-2</v>
      </c>
      <c r="V30" s="9">
        <v>0.38388964799271258</v>
      </c>
      <c r="W30" s="9">
        <v>0.10966415352981496</v>
      </c>
      <c r="X30" s="9">
        <v>0.14906832298136646</v>
      </c>
      <c r="Y30" s="9"/>
      <c r="Z30" s="9">
        <v>0.3699788583509514</v>
      </c>
      <c r="AA30" s="9">
        <v>6.0250037656273535E-2</v>
      </c>
      <c r="AB30" s="9">
        <v>3.7503146237100426</v>
      </c>
      <c r="AC30" s="9">
        <v>0.25441593370647669</v>
      </c>
      <c r="AD30" s="9">
        <v>7.6982294072363358E-2</v>
      </c>
      <c r="AE30" s="9">
        <v>0.115490111159232</v>
      </c>
      <c r="AF30" s="9">
        <v>0.10899182561307902</v>
      </c>
      <c r="AG30" s="9"/>
      <c r="AH30" s="9">
        <v>8.4252170409172489E-2</v>
      </c>
      <c r="AI30" s="9">
        <v>0.26103320585200024</v>
      </c>
      <c r="AJ30" s="9">
        <v>0.37375116797239988</v>
      </c>
      <c r="AK30" s="9">
        <v>0.18481848184818481</v>
      </c>
      <c r="AL30" s="9">
        <v>0.13140604467805519</v>
      </c>
      <c r="AM30" s="9"/>
      <c r="AN30" s="9">
        <v>10.394705174488566</v>
      </c>
      <c r="AO30" s="9">
        <v>0.11983223487118033</v>
      </c>
      <c r="AP30" s="9">
        <v>3.459620624068267</v>
      </c>
      <c r="AQ30" s="9">
        <v>1.3678789829417446</v>
      </c>
      <c r="AR30" s="9">
        <v>4.0937114673242903</v>
      </c>
      <c r="AS30" s="9"/>
      <c r="AT30" s="9">
        <v>2.4722279517930286</v>
      </c>
      <c r="AU30" s="9">
        <v>1.1152055857253684</v>
      </c>
      <c r="AV30" s="9">
        <v>2.2632646525034694</v>
      </c>
      <c r="AW30" s="9">
        <v>0.27777777777777779</v>
      </c>
      <c r="AX30" s="9">
        <v>5.6974412255055933</v>
      </c>
      <c r="AY30" s="9">
        <v>3.4107760751359364</v>
      </c>
      <c r="AZ30" s="9">
        <v>0.24656569214512153</v>
      </c>
      <c r="BA30" s="9"/>
      <c r="BB30" s="9">
        <v>2.4422131576194954</v>
      </c>
      <c r="BC30" s="9">
        <v>0.53308610499478504</v>
      </c>
      <c r="BD30" s="9">
        <v>6.5181839420605865</v>
      </c>
      <c r="BE30" s="9">
        <v>0.11993435172326726</v>
      </c>
      <c r="BF30" s="9">
        <v>9.0584832904884287</v>
      </c>
      <c r="BG30" s="9">
        <v>2.0812341475278835</v>
      </c>
      <c r="BH30" s="9">
        <v>1.4210086375034829</v>
      </c>
      <c r="BI30" s="9"/>
      <c r="BJ30" s="9">
        <v>1.2106656210175475</v>
      </c>
      <c r="BK30" s="9">
        <v>0.64181874420043294</v>
      </c>
      <c r="BL30" s="9">
        <v>0.1520973422990714</v>
      </c>
      <c r="BM30" s="9">
        <v>8.2698548249359529</v>
      </c>
      <c r="BN30" s="9">
        <v>0.77376377145785302</v>
      </c>
      <c r="BO30" s="9">
        <v>0.74028058187089096</v>
      </c>
      <c r="BP30" s="9"/>
      <c r="BQ30" s="9">
        <v>0.78357624196834341</v>
      </c>
      <c r="BR30" s="9">
        <v>0.47839385146263036</v>
      </c>
      <c r="BS30" s="9">
        <v>7.5018754688672168E-2</v>
      </c>
      <c r="BT30" s="9">
        <v>5.1021149792862852</v>
      </c>
      <c r="BU30" s="9">
        <v>1.0187374931780973</v>
      </c>
      <c r="BV30" s="9">
        <v>0.52067747920282481</v>
      </c>
      <c r="BW30" s="9"/>
      <c r="BX30" s="9">
        <v>4.2445805063710083</v>
      </c>
      <c r="BY30" s="9">
        <v>4.2362641268036105</v>
      </c>
      <c r="BZ30" s="9">
        <v>0.13767783386874713</v>
      </c>
      <c r="CA30" s="9">
        <v>23.281123849507509</v>
      </c>
      <c r="CB30" s="9">
        <v>2.8002355838732131</v>
      </c>
      <c r="CC30" s="9">
        <v>0.63542879317035317</v>
      </c>
      <c r="CD30" s="9"/>
      <c r="CE30" s="9">
        <v>2.6695968584501206</v>
      </c>
      <c r="CF30" s="9">
        <v>1.7608970309538852</v>
      </c>
      <c r="CG30" s="9">
        <v>1.0696974761825171</v>
      </c>
      <c r="CH30" s="9">
        <v>2.7999188429320894</v>
      </c>
      <c r="CI30" s="9">
        <v>3.340119958179717</v>
      </c>
      <c r="CJ30" s="9">
        <v>1.3744392478763006</v>
      </c>
      <c r="CL30" s="36">
        <f t="shared" si="9"/>
        <v>3.3171067893801656</v>
      </c>
      <c r="CM30" s="36">
        <f t="shared" si="10"/>
        <v>1.8023293913726119</v>
      </c>
      <c r="CN30" s="36">
        <f t="shared" si="11"/>
        <v>0</v>
      </c>
      <c r="CO30" s="36">
        <f t="shared" si="12"/>
        <v>23.281123849507509</v>
      </c>
      <c r="CP30" s="36">
        <f t="shared" si="13"/>
        <v>11.003197452151991</v>
      </c>
      <c r="CQ30" s="37">
        <f t="shared" si="14"/>
        <v>75</v>
      </c>
      <c r="CR30" s="46">
        <f t="shared" si="8"/>
        <v>0.38302649955587476</v>
      </c>
    </row>
    <row r="31" spans="1:96" ht="14.4" x14ac:dyDescent="0.3">
      <c r="A31" s="53"/>
      <c r="B31" s="28" t="s">
        <v>203</v>
      </c>
      <c r="C31" s="9">
        <v>8.9251492087827877</v>
      </c>
      <c r="D31" s="9">
        <v>12.307692307692308</v>
      </c>
      <c r="E31" s="9">
        <v>4.6557377049180326</v>
      </c>
      <c r="F31" s="9">
        <v>11.472118280551248</v>
      </c>
      <c r="G31" s="9">
        <v>17.256831286036597</v>
      </c>
      <c r="H31" s="9">
        <v>18.73849433194458</v>
      </c>
      <c r="I31" s="9">
        <v>24.923480542195009</v>
      </c>
      <c r="J31" s="9">
        <v>6.5000392989074909</v>
      </c>
      <c r="K31" s="9"/>
      <c r="L31" s="9">
        <v>7.4472683264177046</v>
      </c>
      <c r="M31" s="9">
        <v>9.2967942088934787</v>
      </c>
      <c r="N31" s="9">
        <v>10.362853628536282</v>
      </c>
      <c r="O31" s="9">
        <v>19.784714747039821</v>
      </c>
      <c r="P31" s="9">
        <v>12.658355117635233</v>
      </c>
      <c r="Q31" s="9">
        <v>17.679217000264529</v>
      </c>
      <c r="R31" s="9">
        <v>10.990678517233905</v>
      </c>
      <c r="S31" s="9"/>
      <c r="T31" s="9">
        <v>8.3424868189806656</v>
      </c>
      <c r="U31" s="9">
        <v>8.2718020355218531</v>
      </c>
      <c r="V31" s="9">
        <v>17.789055891730104</v>
      </c>
      <c r="W31" s="9">
        <v>12.775873886223438</v>
      </c>
      <c r="X31" s="9">
        <v>5.8385093167701871</v>
      </c>
      <c r="Y31" s="9"/>
      <c r="Z31" s="9">
        <v>0.42283298097251582</v>
      </c>
      <c r="AA31" s="9">
        <v>8.9019430637144144</v>
      </c>
      <c r="AB31" s="9">
        <v>6.5064183236848727</v>
      </c>
      <c r="AC31" s="9">
        <v>18.717743694119349</v>
      </c>
      <c r="AD31" s="9">
        <v>19.938414164742106</v>
      </c>
      <c r="AE31" s="9">
        <v>12.241951782878598</v>
      </c>
      <c r="AF31" s="9">
        <v>5.753211366290385</v>
      </c>
      <c r="AG31" s="9"/>
      <c r="AH31" s="9">
        <v>15.319242463093888</v>
      </c>
      <c r="AI31" s="9">
        <v>14.81818733685424</v>
      </c>
      <c r="AJ31" s="9">
        <v>19.772874290232153</v>
      </c>
      <c r="AK31" s="9">
        <v>16.726072607260733</v>
      </c>
      <c r="AL31" s="9">
        <v>14.329516300606969</v>
      </c>
      <c r="AM31" s="9"/>
      <c r="AN31" s="9">
        <v>12.960288808664265</v>
      </c>
      <c r="AO31" s="9">
        <v>9.3715856624255469</v>
      </c>
      <c r="AP31" s="9">
        <v>14.717524289312696</v>
      </c>
      <c r="AQ31" s="9">
        <v>27.470228516253623</v>
      </c>
      <c r="AR31" s="9">
        <v>11.999295402501323</v>
      </c>
      <c r="AS31" s="9"/>
      <c r="AT31" s="9">
        <v>11.049886554498041</v>
      </c>
      <c r="AU31" s="9">
        <v>17.450543056633048</v>
      </c>
      <c r="AV31" s="9">
        <v>27.084445393402369</v>
      </c>
      <c r="AW31" s="9">
        <v>27.484567901234566</v>
      </c>
      <c r="AX31" s="9">
        <v>10.512963007707727</v>
      </c>
      <c r="AY31" s="9">
        <v>11.768236706447279</v>
      </c>
      <c r="AZ31" s="9">
        <v>12.655361545815932</v>
      </c>
      <c r="BA31" s="9"/>
      <c r="BB31" s="9">
        <v>10.566363351113901</v>
      </c>
      <c r="BC31" s="9">
        <v>14.399119249043915</v>
      </c>
      <c r="BD31" s="9">
        <v>13.495833657814813</v>
      </c>
      <c r="BE31" s="9">
        <v>18.267895467743983</v>
      </c>
      <c r="BF31" s="9">
        <v>7.046915167095114</v>
      </c>
      <c r="BG31" s="9">
        <v>6.9872485320176523</v>
      </c>
      <c r="BH31" s="9">
        <v>10.286059255131415</v>
      </c>
      <c r="BI31" s="9"/>
      <c r="BJ31" s="9">
        <v>8.0751887069895112</v>
      </c>
      <c r="BK31" s="9">
        <v>13.377667800804208</v>
      </c>
      <c r="BL31" s="9">
        <v>24.943964137047711</v>
      </c>
      <c r="BM31" s="9">
        <v>9.5644748078565289</v>
      </c>
      <c r="BN31" s="9">
        <v>9.8437099666922876</v>
      </c>
      <c r="BO31" s="9">
        <v>11.00584976963296</v>
      </c>
      <c r="BP31" s="9"/>
      <c r="BQ31" s="9">
        <v>11.618476727785621</v>
      </c>
      <c r="BR31" s="9">
        <v>25.660732491569295</v>
      </c>
      <c r="BS31" s="9">
        <v>27.953863465866476</v>
      </c>
      <c r="BT31" s="9">
        <v>15.175521476851506</v>
      </c>
      <c r="BU31" s="9">
        <v>9.2171487478018275</v>
      </c>
      <c r="BV31" s="9">
        <v>14.225866299599016</v>
      </c>
      <c r="BW31" s="9"/>
      <c r="BX31" s="9">
        <v>14.487837166970055</v>
      </c>
      <c r="BY31" s="9">
        <v>32.034970502523286</v>
      </c>
      <c r="BZ31" s="9">
        <v>21.117157280534975</v>
      </c>
      <c r="CA31" s="9">
        <v>14.267721621185212</v>
      </c>
      <c r="CB31" s="9">
        <v>17.497456765005094</v>
      </c>
      <c r="CC31" s="9">
        <v>20.178502134264647</v>
      </c>
      <c r="CD31" s="9"/>
      <c r="CE31" s="9">
        <v>10.905357207190988</v>
      </c>
      <c r="CF31" s="9">
        <v>21.817751105495908</v>
      </c>
      <c r="CG31" s="9">
        <v>23.082065853250882</v>
      </c>
      <c r="CH31" s="9">
        <v>10.976493434972891</v>
      </c>
      <c r="CI31" s="9">
        <v>11.737192538381116</v>
      </c>
      <c r="CJ31" s="9">
        <v>11.892717380929648</v>
      </c>
      <c r="CL31" s="36">
        <f t="shared" si="9"/>
        <v>6.2744191198668728</v>
      </c>
      <c r="CM31" s="36">
        <f t="shared" si="10"/>
        <v>14.209301463263785</v>
      </c>
      <c r="CN31" s="36">
        <f t="shared" si="11"/>
        <v>0.42283298097251582</v>
      </c>
      <c r="CO31" s="36">
        <f t="shared" si="12"/>
        <v>32.034970502523286</v>
      </c>
      <c r="CP31" s="36">
        <f t="shared" si="13"/>
        <v>39.368335291750981</v>
      </c>
      <c r="CQ31" s="37">
        <f t="shared" si="14"/>
        <v>75</v>
      </c>
      <c r="CR31" s="46">
        <f t="shared" si="8"/>
        <v>0.72450751357273468</v>
      </c>
    </row>
    <row r="32" spans="1:96" ht="14.4" x14ac:dyDescent="0.3">
      <c r="A32" s="53"/>
      <c r="B32" s="28" t="s">
        <v>204</v>
      </c>
      <c r="C32" s="9">
        <v>6.1107156546021981</v>
      </c>
      <c r="D32" s="9">
        <v>12.42603550295858</v>
      </c>
      <c r="E32" s="9">
        <v>9.6393442622950811</v>
      </c>
      <c r="F32" s="9">
        <v>6.0600529341973166</v>
      </c>
      <c r="G32" s="9">
        <v>9.7925545249435935</v>
      </c>
      <c r="H32" s="9">
        <v>11.549268481736267</v>
      </c>
      <c r="I32" s="9">
        <v>7.5790701063984844</v>
      </c>
      <c r="J32" s="9">
        <v>4.7473080248369088</v>
      </c>
      <c r="K32" s="9"/>
      <c r="L32" s="9">
        <v>7.3003112033195006</v>
      </c>
      <c r="M32" s="9">
        <v>12.285418821096176</v>
      </c>
      <c r="N32" s="9">
        <v>13.72488724887249</v>
      </c>
      <c r="O32" s="9">
        <v>13.379978471474708</v>
      </c>
      <c r="P32" s="9">
        <v>15.855620349889401</v>
      </c>
      <c r="Q32" s="9">
        <v>6.7189842165593863</v>
      </c>
      <c r="R32" s="9">
        <v>11.395332032661319</v>
      </c>
      <c r="S32" s="9"/>
      <c r="T32" s="9">
        <v>13.126098418277683</v>
      </c>
      <c r="U32" s="9">
        <v>10.466972660147672</v>
      </c>
      <c r="V32" s="9">
        <v>15.049775522154988</v>
      </c>
      <c r="W32" s="9">
        <v>15.188485263879375</v>
      </c>
      <c r="X32" s="9">
        <v>13.896480331262941</v>
      </c>
      <c r="Y32" s="9"/>
      <c r="Z32" s="9">
        <v>0.97780126849894278</v>
      </c>
      <c r="AA32" s="9">
        <v>17.884219510970532</v>
      </c>
      <c r="AB32" s="9">
        <v>9.5268059400956471</v>
      </c>
      <c r="AC32" s="9">
        <v>14.247292287562692</v>
      </c>
      <c r="AD32" s="9">
        <v>6.8770849371311273</v>
      </c>
      <c r="AE32" s="9">
        <v>13.866031471055294</v>
      </c>
      <c r="AF32" s="9">
        <v>10.323082911638771</v>
      </c>
      <c r="AG32" s="9"/>
      <c r="AH32" s="9">
        <v>18.766255174182202</v>
      </c>
      <c r="AI32" s="9">
        <v>4.9171371334911678</v>
      </c>
      <c r="AJ32" s="9">
        <v>18.22036943865449</v>
      </c>
      <c r="AK32" s="9">
        <v>2.9966996699669974</v>
      </c>
      <c r="AL32" s="9">
        <v>10.456166697953819</v>
      </c>
      <c r="AM32" s="9"/>
      <c r="AN32" s="9">
        <v>0.11311672683513839</v>
      </c>
      <c r="AO32" s="9">
        <v>6.333486060691504</v>
      </c>
      <c r="AP32" s="9">
        <v>3.4853236004729355</v>
      </c>
      <c r="AQ32" s="9">
        <v>1.9847655830919431</v>
      </c>
      <c r="AR32" s="9">
        <v>0.79619517350713398</v>
      </c>
      <c r="AS32" s="9"/>
      <c r="AT32" s="9">
        <v>3.6273094262898904</v>
      </c>
      <c r="AU32" s="9">
        <v>3.5444142746314964</v>
      </c>
      <c r="AV32" s="9">
        <v>2.4127255257820011</v>
      </c>
      <c r="AW32" s="9">
        <v>0.1388888888888889</v>
      </c>
      <c r="AX32" s="9">
        <v>2.7254935124556017</v>
      </c>
      <c r="AY32" s="9">
        <v>1.5782783701715983</v>
      </c>
      <c r="AZ32" s="9">
        <v>4.2167765309716714</v>
      </c>
      <c r="BA32" s="9"/>
      <c r="BB32" s="9">
        <v>4.4765191925530798</v>
      </c>
      <c r="BC32" s="9">
        <v>4.5312318924556729</v>
      </c>
      <c r="BD32" s="9">
        <v>1.6587493185888946</v>
      </c>
      <c r="BE32" s="9">
        <v>5.8199722257290745</v>
      </c>
      <c r="BF32" s="9">
        <v>5.1670951156812324</v>
      </c>
      <c r="BG32" s="9">
        <v>4.2736527570272065</v>
      </c>
      <c r="BH32" s="9">
        <v>7.6855205721185129</v>
      </c>
      <c r="BI32" s="9"/>
      <c r="BJ32" s="9">
        <v>4.8402117439466723</v>
      </c>
      <c r="BK32" s="9">
        <v>5.6681101144447883</v>
      </c>
      <c r="BL32" s="9">
        <v>12.664105027217419</v>
      </c>
      <c r="BM32" s="9">
        <v>3.6345004269854835</v>
      </c>
      <c r="BN32" s="9">
        <v>2.3776582116320775</v>
      </c>
      <c r="BO32" s="9">
        <v>7.6305844592845684</v>
      </c>
      <c r="BP32" s="9"/>
      <c r="BQ32" s="9">
        <v>8.8916314057357759</v>
      </c>
      <c r="BR32" s="9">
        <v>4.0545839541996713</v>
      </c>
      <c r="BS32" s="9">
        <v>6.657914478619654</v>
      </c>
      <c r="BT32" s="9">
        <v>4.1100370666472861</v>
      </c>
      <c r="BU32" s="9">
        <v>6.585410223758414</v>
      </c>
      <c r="BV32" s="9">
        <v>6.9423663893709966</v>
      </c>
      <c r="BW32" s="9"/>
      <c r="BX32" s="9">
        <v>2.3167301009432406</v>
      </c>
      <c r="BY32" s="9">
        <v>2.6227876892458588</v>
      </c>
      <c r="BZ32" s="9">
        <v>15.013439979020523</v>
      </c>
      <c r="CA32" s="9">
        <v>4.1627644114322626</v>
      </c>
      <c r="CB32" s="9">
        <v>0.34266745194624409</v>
      </c>
      <c r="CC32" s="9">
        <v>1.1010865347303067</v>
      </c>
      <c r="CD32" s="9"/>
      <c r="CE32" s="9">
        <v>2.6623914688186767</v>
      </c>
      <c r="CF32" s="9">
        <v>6.3802905874921025</v>
      </c>
      <c r="CG32" s="9">
        <v>3.5893364532843055</v>
      </c>
      <c r="CH32" s="9">
        <v>4.9708704095533482</v>
      </c>
      <c r="CI32" s="9">
        <v>1.2711164914983768</v>
      </c>
      <c r="CJ32" s="9">
        <v>7.1919442588527236</v>
      </c>
      <c r="CL32" s="36">
        <f t="shared" si="9"/>
        <v>4.8399232910815542</v>
      </c>
      <c r="CM32" s="36">
        <f t="shared" si="10"/>
        <v>7.1413825941249325</v>
      </c>
      <c r="CN32" s="36">
        <f t="shared" si="11"/>
        <v>0.11311672683513839</v>
      </c>
      <c r="CO32" s="36">
        <f t="shared" si="12"/>
        <v>18.766255174182202</v>
      </c>
      <c r="CP32" s="36">
        <f t="shared" si="13"/>
        <v>23.424857463553703</v>
      </c>
      <c r="CQ32" s="37">
        <f t="shared" si="14"/>
        <v>75</v>
      </c>
      <c r="CR32" s="46">
        <f t="shared" si="8"/>
        <v>0.55886620299261491</v>
      </c>
    </row>
    <row r="33" spans="1:96" ht="14.4" x14ac:dyDescent="0.3">
      <c r="A33" s="53"/>
      <c r="B33" s="28" t="s">
        <v>205</v>
      </c>
      <c r="C33" s="9">
        <v>6.6911241307561768</v>
      </c>
      <c r="D33" s="9">
        <v>10.840236686390533</v>
      </c>
      <c r="E33" s="9">
        <v>5.6666666666666661</v>
      </c>
      <c r="F33" s="9">
        <v>8.7889020717349648</v>
      </c>
      <c r="G33" s="9">
        <v>11.440837302582095</v>
      </c>
      <c r="H33" s="9">
        <v>13.52582114136227</v>
      </c>
      <c r="I33" s="9">
        <v>14.152455910217173</v>
      </c>
      <c r="J33" s="9">
        <v>5.6511828971154587</v>
      </c>
      <c r="K33" s="9"/>
      <c r="L33" s="9">
        <v>6.232710926694331</v>
      </c>
      <c r="M33" s="9">
        <v>7.2957600827300917</v>
      </c>
      <c r="N33" s="9">
        <v>9.8400984009840133</v>
      </c>
      <c r="O33" s="9">
        <v>10.129171151776104</v>
      </c>
      <c r="P33" s="9">
        <v>13.311884174542527</v>
      </c>
      <c r="Q33" s="9">
        <v>17.767392646151144</v>
      </c>
      <c r="R33" s="9">
        <v>6.4166486017775863</v>
      </c>
      <c r="S33" s="9"/>
      <c r="T33" s="9">
        <v>5.8051405975395429</v>
      </c>
      <c r="U33" s="9">
        <v>6.9247655158650954</v>
      </c>
      <c r="V33" s="9">
        <v>10.826989394235149</v>
      </c>
      <c r="W33" s="9">
        <v>4.1672378341329681</v>
      </c>
      <c r="X33" s="9">
        <v>6.6418219461697712</v>
      </c>
      <c r="Y33" s="9"/>
      <c r="Z33" s="9">
        <v>0.99982381959126143</v>
      </c>
      <c r="AA33" s="9">
        <v>5.7890244514736136</v>
      </c>
      <c r="AB33" s="9">
        <v>5.600302038761642</v>
      </c>
      <c r="AC33" s="9">
        <v>9.209856800174455</v>
      </c>
      <c r="AD33" s="9">
        <v>9.9820374647164485</v>
      </c>
      <c r="AE33" s="9">
        <v>5.0960011549011135</v>
      </c>
      <c r="AF33" s="9">
        <v>4.2973919813156876</v>
      </c>
      <c r="AG33" s="9"/>
      <c r="AH33" s="9">
        <v>3.9305469064800933</v>
      </c>
      <c r="AI33" s="9">
        <v>6.6229587810356341</v>
      </c>
      <c r="AJ33" s="9">
        <v>6.9359591748724245</v>
      </c>
      <c r="AK33" s="9">
        <v>8.4488448844884498</v>
      </c>
      <c r="AL33" s="9">
        <v>4.9371128214755018</v>
      </c>
      <c r="AM33" s="9"/>
      <c r="AN33" s="9">
        <v>1.1720818291215405</v>
      </c>
      <c r="AO33" s="9">
        <v>6.7493744052444242</v>
      </c>
      <c r="AP33" s="9">
        <v>6.8189996401583288</v>
      </c>
      <c r="AQ33" s="9">
        <v>10.036476772878444</v>
      </c>
      <c r="AR33" s="9">
        <v>3.0051083318654226</v>
      </c>
      <c r="AS33" s="9"/>
      <c r="AT33" s="9">
        <v>4.7647110822995558</v>
      </c>
      <c r="AU33" s="9">
        <v>6.4439487975174554</v>
      </c>
      <c r="AV33" s="9">
        <v>7.0673641507419669</v>
      </c>
      <c r="AW33" s="9">
        <v>0.91049382716049398</v>
      </c>
      <c r="AX33" s="9">
        <v>4.3516079928479936</v>
      </c>
      <c r="AY33" s="9">
        <v>3.0365087211355131</v>
      </c>
      <c r="AZ33" s="9">
        <v>8.6499270366829411</v>
      </c>
      <c r="BA33" s="9"/>
      <c r="BB33" s="9">
        <v>8.5895826796360186</v>
      </c>
      <c r="BC33" s="9">
        <v>12.162475373739708</v>
      </c>
      <c r="BD33" s="9">
        <v>7.6551670430651813</v>
      </c>
      <c r="BE33" s="9">
        <v>16.910743592980687</v>
      </c>
      <c r="BF33" s="9">
        <v>6.1118251928020522</v>
      </c>
      <c r="BG33" s="9">
        <v>8.7314547791946069</v>
      </c>
      <c r="BH33" s="9">
        <v>9.7752391566824492</v>
      </c>
      <c r="BI33" s="9"/>
      <c r="BJ33" s="9">
        <v>8.6364081952749707</v>
      </c>
      <c r="BK33" s="9">
        <v>18.249304051964124</v>
      </c>
      <c r="BL33" s="9">
        <v>14.737431956452129</v>
      </c>
      <c r="BM33" s="9">
        <v>5.6532877882152013</v>
      </c>
      <c r="BN33" s="9">
        <v>5.595695618754803</v>
      </c>
      <c r="BO33" s="9">
        <v>9.9808458870425003</v>
      </c>
      <c r="BP33" s="9"/>
      <c r="BQ33" s="9">
        <v>7.2578749412317851</v>
      </c>
      <c r="BR33" s="9">
        <v>12.728413457768019</v>
      </c>
      <c r="BS33" s="9">
        <v>16.785446361590395</v>
      </c>
      <c r="BT33" s="9">
        <v>5.4764154371684013</v>
      </c>
      <c r="BU33" s="9">
        <v>11.187920684009462</v>
      </c>
      <c r="BV33" s="9">
        <v>12.897241007840085</v>
      </c>
      <c r="BW33" s="9"/>
      <c r="BX33" s="9">
        <v>3.4806111754647246</v>
      </c>
      <c r="BY33" s="9">
        <v>6.8235126874689023</v>
      </c>
      <c r="BZ33" s="9">
        <v>14.652855176030943</v>
      </c>
      <c r="CA33" s="9">
        <v>14.132084611658321</v>
      </c>
      <c r="CB33" s="9">
        <v>1.8418375542110617</v>
      </c>
      <c r="CC33" s="9">
        <v>4.9427629025999229</v>
      </c>
      <c r="CD33" s="9"/>
      <c r="CE33" s="9">
        <v>5.0437727420110248</v>
      </c>
      <c r="CF33" s="9">
        <v>14.63202779532533</v>
      </c>
      <c r="CG33" s="9">
        <v>10.203911081397294</v>
      </c>
      <c r="CH33" s="9">
        <v>5.9795368250195677</v>
      </c>
      <c r="CI33" s="9">
        <v>5.6017168326638407</v>
      </c>
      <c r="CJ33" s="9">
        <v>10.088765868092006</v>
      </c>
      <c r="CL33" s="36">
        <f t="shared" si="9"/>
        <v>3.9976105305782701</v>
      </c>
      <c r="CM33" s="36">
        <f t="shared" si="10"/>
        <v>8.1802597253829301</v>
      </c>
      <c r="CN33" s="36">
        <f t="shared" si="11"/>
        <v>0.91049382716049398</v>
      </c>
      <c r="CO33" s="36">
        <f t="shared" si="12"/>
        <v>18.249304051964124</v>
      </c>
      <c r="CP33" s="36">
        <f t="shared" si="13"/>
        <v>15.980889954190276</v>
      </c>
      <c r="CQ33" s="37">
        <f t="shared" si="14"/>
        <v>75</v>
      </c>
      <c r="CR33" s="46">
        <f t="shared" si="8"/>
        <v>0.46160430318892937</v>
      </c>
    </row>
    <row r="34" spans="1:96" ht="14.4" x14ac:dyDescent="0.3">
      <c r="A34" s="53"/>
      <c r="B34" s="28" t="s">
        <v>206</v>
      </c>
      <c r="C34" s="9">
        <v>0.64063954443410176</v>
      </c>
      <c r="D34" s="9">
        <v>0.59171597633136097</v>
      </c>
      <c r="E34" s="9">
        <v>0.69945355191256831</v>
      </c>
      <c r="F34" s="9">
        <v>1.0678105320799489</v>
      </c>
      <c r="G34" s="9">
        <v>1.9835798445725745</v>
      </c>
      <c r="H34" s="9">
        <v>0.63947291929076655</v>
      </c>
      <c r="I34" s="9">
        <v>0.99110916775980185</v>
      </c>
      <c r="J34" s="9">
        <v>0.37726951190756897</v>
      </c>
      <c r="K34" s="9"/>
      <c r="L34" s="9">
        <v>1.2361687413554634</v>
      </c>
      <c r="M34" s="9">
        <v>1.2099276111685626</v>
      </c>
      <c r="N34" s="9">
        <v>1.0352603526035262</v>
      </c>
      <c r="O34" s="9">
        <v>1.1948331539289558</v>
      </c>
      <c r="P34" s="9">
        <v>1.6991755479589785</v>
      </c>
      <c r="Q34" s="9">
        <v>1.2080063486465036</v>
      </c>
      <c r="R34" s="9">
        <v>0.65756196256954969</v>
      </c>
      <c r="S34" s="9"/>
      <c r="T34" s="9">
        <v>1.0544815465729349</v>
      </c>
      <c r="U34" s="9">
        <v>1.30712432648174</v>
      </c>
      <c r="V34" s="9">
        <v>0.94996421367688211</v>
      </c>
      <c r="W34" s="9">
        <v>2.4994288325336984</v>
      </c>
      <c r="X34" s="9">
        <v>0.72877846790890277</v>
      </c>
      <c r="Y34" s="9"/>
      <c r="Z34" s="9">
        <v>6.1663143058491895E-2</v>
      </c>
      <c r="AA34" s="9">
        <v>1.5012301049354821</v>
      </c>
      <c r="AB34" s="9">
        <v>2.7686886483765418</v>
      </c>
      <c r="AC34" s="9">
        <v>0.88682125463400452</v>
      </c>
      <c r="AD34" s="9">
        <v>0.74416217603284573</v>
      </c>
      <c r="AE34" s="9">
        <v>2.4613829940811311</v>
      </c>
      <c r="AF34" s="9">
        <v>0.44375243285325033</v>
      </c>
      <c r="AG34" s="9"/>
      <c r="AH34" s="9">
        <v>1.2894245210447268</v>
      </c>
      <c r="AI34" s="9">
        <v>0.78309961755600066</v>
      </c>
      <c r="AJ34" s="9">
        <v>1.2506289082153379</v>
      </c>
      <c r="AK34" s="9">
        <v>0.51485148514851486</v>
      </c>
      <c r="AL34" s="9">
        <v>0.27532695075402042</v>
      </c>
      <c r="AM34" s="9"/>
      <c r="AN34" s="9">
        <v>0.83273164861612514</v>
      </c>
      <c r="AO34" s="9">
        <v>0.52867162443167803</v>
      </c>
      <c r="AP34" s="9">
        <v>0.88161209068010071</v>
      </c>
      <c r="AQ34" s="9">
        <v>3.2721810964488789</v>
      </c>
      <c r="AR34" s="9">
        <v>4.1289413422582353</v>
      </c>
      <c r="AS34" s="9"/>
      <c r="AT34" s="9">
        <v>0.96649674396676177</v>
      </c>
      <c r="AU34" s="9">
        <v>1.7164468580294807</v>
      </c>
      <c r="AV34" s="9">
        <v>3.9927404718693285</v>
      </c>
      <c r="AW34" s="9">
        <v>8.75</v>
      </c>
      <c r="AX34" s="9">
        <v>1.7058496629376376</v>
      </c>
      <c r="AY34" s="9">
        <v>1.8042511122095894</v>
      </c>
      <c r="AZ34" s="9">
        <v>1.1170935440044278</v>
      </c>
      <c r="BA34" s="9"/>
      <c r="BB34" s="9">
        <v>1.0511452776906181</v>
      </c>
      <c r="BC34" s="9">
        <v>2.1323444199791401</v>
      </c>
      <c r="BD34" s="9">
        <v>3.1072346390468026</v>
      </c>
      <c r="BE34" s="9">
        <v>4.1472036359045585</v>
      </c>
      <c r="BF34" s="9">
        <v>2.7892030848329044</v>
      </c>
      <c r="BG34" s="9">
        <v>4.9616066154754872</v>
      </c>
      <c r="BH34" s="9">
        <v>2.3172657193275752</v>
      </c>
      <c r="BI34" s="9"/>
      <c r="BJ34" s="9">
        <v>1.0979315753357519</v>
      </c>
      <c r="BK34" s="9">
        <v>3.9901020723785954</v>
      </c>
      <c r="BL34" s="9">
        <v>2.5296189561319244</v>
      </c>
      <c r="BM34" s="9">
        <v>2.8590947907771143</v>
      </c>
      <c r="BN34" s="9">
        <v>3.1616705098642068</v>
      </c>
      <c r="BO34" s="9">
        <v>0.9059377750168246</v>
      </c>
      <c r="BP34" s="9"/>
      <c r="BQ34" s="9">
        <v>0.87368750979470289</v>
      </c>
      <c r="BR34" s="9">
        <v>1.7880950513685201</v>
      </c>
      <c r="BS34" s="9">
        <v>1.3972243060765193</v>
      </c>
      <c r="BT34" s="9">
        <v>2.0532015408096518</v>
      </c>
      <c r="BU34" s="9">
        <v>1.8798132314595841</v>
      </c>
      <c r="BV34" s="9">
        <v>1.3346100903704587</v>
      </c>
      <c r="BW34" s="9"/>
      <c r="BX34" s="9">
        <v>0.80258149925533673</v>
      </c>
      <c r="BY34" s="9">
        <v>1.2865164546165329</v>
      </c>
      <c r="BZ34" s="9">
        <v>1.5341244345374683</v>
      </c>
      <c r="CA34" s="9">
        <v>6.2748264169223313</v>
      </c>
      <c r="CB34" s="9">
        <v>1.0119398190287519</v>
      </c>
      <c r="CC34" s="9">
        <v>0.84885525805199846</v>
      </c>
      <c r="CD34" s="9"/>
      <c r="CE34" s="9">
        <v>1.0988219187952588</v>
      </c>
      <c r="CF34" s="9">
        <v>1.8714466203411244</v>
      </c>
      <c r="CG34" s="9">
        <v>10.111983954537859</v>
      </c>
      <c r="CH34" s="9">
        <v>3.4230891858207015</v>
      </c>
      <c r="CI34" s="9">
        <v>1.1555604468167062</v>
      </c>
      <c r="CJ34" s="9">
        <v>1.5510165123604085</v>
      </c>
      <c r="CL34" s="36">
        <f t="shared" si="9"/>
        <v>1.7106671223848857</v>
      </c>
      <c r="CM34" s="36">
        <f t="shared" si="10"/>
        <v>1.8639675187808324</v>
      </c>
      <c r="CN34" s="36">
        <f t="shared" si="11"/>
        <v>6.1663143058491895E-2</v>
      </c>
      <c r="CO34" s="36">
        <f t="shared" si="12"/>
        <v>10.111983954537859</v>
      </c>
      <c r="CP34" s="36">
        <f t="shared" si="13"/>
        <v>2.9263820036085852</v>
      </c>
      <c r="CQ34" s="37">
        <f t="shared" si="14"/>
        <v>75</v>
      </c>
      <c r="CR34" s="46">
        <f t="shared" si="8"/>
        <v>0.19753082472055122</v>
      </c>
    </row>
    <row r="35" spans="1:96" ht="14.4" x14ac:dyDescent="0.3">
      <c r="A35" s="53"/>
      <c r="B35" s="28" t="s">
        <v>207</v>
      </c>
      <c r="C35" s="9">
        <v>1.6919454635054483</v>
      </c>
      <c r="D35" s="9">
        <v>0.23668639053254437</v>
      </c>
      <c r="E35" s="9">
        <v>0</v>
      </c>
      <c r="F35" s="9">
        <v>0.31030391530528428</v>
      </c>
      <c r="G35" s="9">
        <v>0.27889195287039359</v>
      </c>
      <c r="H35" s="9">
        <v>0.26160255789167719</v>
      </c>
      <c r="I35" s="9">
        <v>0</v>
      </c>
      <c r="J35" s="9">
        <v>3.9298907490371765E-2</v>
      </c>
      <c r="K35" s="9"/>
      <c r="L35" s="9">
        <v>0.26365836791147995</v>
      </c>
      <c r="M35" s="9">
        <v>8.790072388831438E-2</v>
      </c>
      <c r="N35" s="9">
        <v>0</v>
      </c>
      <c r="O35" s="9">
        <v>0</v>
      </c>
      <c r="P35" s="9">
        <v>0.19103157048059521</v>
      </c>
      <c r="Q35" s="9">
        <v>0.15871616259589102</v>
      </c>
      <c r="R35" s="9">
        <v>0</v>
      </c>
      <c r="S35" s="9"/>
      <c r="T35" s="9">
        <v>2.1968365553602813E-2</v>
      </c>
      <c r="U35" s="9">
        <v>0</v>
      </c>
      <c r="V35" s="9">
        <v>6.5066042032663154E-2</v>
      </c>
      <c r="W35" s="9">
        <v>1.3708019191226868E-2</v>
      </c>
      <c r="X35" s="9">
        <v>0</v>
      </c>
      <c r="Y35" s="9"/>
      <c r="Z35" s="9">
        <v>0.14094432699083861</v>
      </c>
      <c r="AA35" s="9">
        <v>2.008334588542451E-2</v>
      </c>
      <c r="AB35" s="9">
        <v>0</v>
      </c>
      <c r="AC35" s="9">
        <v>0.13811150686923021</v>
      </c>
      <c r="AD35" s="9">
        <v>0.23094688221709009</v>
      </c>
      <c r="AE35" s="9">
        <v>0</v>
      </c>
      <c r="AF35" s="9">
        <v>0</v>
      </c>
      <c r="AG35" s="9"/>
      <c r="AH35" s="9">
        <v>7.3262756877541302E-2</v>
      </c>
      <c r="AI35" s="9">
        <v>0.19425726947125599</v>
      </c>
      <c r="AJ35" s="9">
        <v>0.48875152734852295</v>
      </c>
      <c r="AK35" s="9">
        <v>0.10561056105610561</v>
      </c>
      <c r="AL35" s="9">
        <v>2.5029722795820036E-2</v>
      </c>
      <c r="AM35" s="9"/>
      <c r="AN35" s="9">
        <v>0.7990373044524669</v>
      </c>
      <c r="AO35" s="9">
        <v>0.33482536214006275</v>
      </c>
      <c r="AP35" s="9">
        <v>0.26474065696807692</v>
      </c>
      <c r="AQ35" s="9">
        <v>0.14483424525265529</v>
      </c>
      <c r="AR35" s="9">
        <v>9.8643649815043158E-2</v>
      </c>
      <c r="AS35" s="9"/>
      <c r="AT35" s="9">
        <v>0.68361964817161203</v>
      </c>
      <c r="AU35" s="9">
        <v>0.24243599689681924</v>
      </c>
      <c r="AV35" s="9">
        <v>0.20283975659229209</v>
      </c>
      <c r="AW35" s="9">
        <v>0.61728395061728392</v>
      </c>
      <c r="AX35" s="9">
        <v>2.2350013289197088</v>
      </c>
      <c r="AY35" s="9">
        <v>6.0906715627427435</v>
      </c>
      <c r="AZ35" s="9">
        <v>9.5607105117496094E-2</v>
      </c>
      <c r="BA35" s="9"/>
      <c r="BB35" s="9">
        <v>1.0642192239305512</v>
      </c>
      <c r="BC35" s="9">
        <v>0.37663692200718513</v>
      </c>
      <c r="BD35" s="9">
        <v>0.62300443890662727</v>
      </c>
      <c r="BE35" s="9">
        <v>0.53654841560409039</v>
      </c>
      <c r="BF35" s="9">
        <v>1.0861182519280206</v>
      </c>
      <c r="BG35" s="9">
        <v>1.2369271394322643</v>
      </c>
      <c r="BH35" s="9">
        <v>0.18575276307235072</v>
      </c>
      <c r="BI35" s="9"/>
      <c r="BJ35" s="9">
        <v>0.49259876482697773</v>
      </c>
      <c r="BK35" s="9">
        <v>0.16238787503866378</v>
      </c>
      <c r="BL35" s="9">
        <v>0.48831252001280823</v>
      </c>
      <c r="BM35" s="9">
        <v>1.0691716481639624</v>
      </c>
      <c r="BN35" s="9">
        <v>7.6863950807071479E-2</v>
      </c>
      <c r="BO35" s="9">
        <v>0.11906610757363979</v>
      </c>
      <c r="BP35" s="9"/>
      <c r="BQ35" s="9">
        <v>0.56221595361228649</v>
      </c>
      <c r="BR35" s="9">
        <v>0.54113402870363103</v>
      </c>
      <c r="BS35" s="9">
        <v>0.54388597149287321</v>
      </c>
      <c r="BT35" s="9">
        <v>0.93030016716331121</v>
      </c>
      <c r="BU35" s="9">
        <v>0.10915044569765327</v>
      </c>
      <c r="BV35" s="9">
        <v>0.25734634029564907</v>
      </c>
      <c r="BW35" s="9"/>
      <c r="BX35" s="9">
        <v>0.80809752330520157</v>
      </c>
      <c r="BY35" s="9">
        <v>0.36249911152178549</v>
      </c>
      <c r="BZ35" s="9">
        <v>0.47859437487707335</v>
      </c>
      <c r="CA35" s="9">
        <v>2.1475859841756821</v>
      </c>
      <c r="CB35" s="9">
        <v>4.8187610429940568E-2</v>
      </c>
      <c r="CC35" s="9">
        <v>0.12611563833915407</v>
      </c>
      <c r="CD35" s="9"/>
      <c r="CE35" s="9">
        <v>0.71693626832870994</v>
      </c>
      <c r="CF35" s="9">
        <v>0.25268477574226156</v>
      </c>
      <c r="CG35" s="9">
        <v>0</v>
      </c>
      <c r="CH35" s="9">
        <v>1.9825512303991188</v>
      </c>
      <c r="CI35" s="9">
        <v>9.9048038298574809E-2</v>
      </c>
      <c r="CJ35" s="9">
        <v>6.2040660494416339E-2</v>
      </c>
      <c r="CL35" s="36">
        <f t="shared" si="9"/>
        <v>0.81813433780930589</v>
      </c>
      <c r="CM35" s="36">
        <f t="shared" si="10"/>
        <v>0.45857732067505491</v>
      </c>
      <c r="CN35" s="36">
        <f t="shared" si="11"/>
        <v>0</v>
      </c>
      <c r="CO35" s="36">
        <f t="shared" si="12"/>
        <v>6.0906715627427435</v>
      </c>
      <c r="CP35" s="36">
        <f t="shared" si="13"/>
        <v>0.66934379470267147</v>
      </c>
      <c r="CQ35" s="37">
        <f t="shared" si="14"/>
        <v>75</v>
      </c>
      <c r="CR35" s="46">
        <f t="shared" si="8"/>
        <v>9.4470016033495779E-2</v>
      </c>
    </row>
    <row r="36" spans="1:96" ht="14.4" x14ac:dyDescent="0.3">
      <c r="A36" s="53"/>
      <c r="B36" s="28" t="s">
        <v>214</v>
      </c>
      <c r="C36" s="9">
        <v>7.665772326561901E-2</v>
      </c>
      <c r="D36" s="9">
        <v>0</v>
      </c>
      <c r="E36" s="9">
        <v>0.20765027322404372</v>
      </c>
      <c r="F36" s="9">
        <v>0.59322807337774941</v>
      </c>
      <c r="G36" s="9">
        <v>0.39483579844572575</v>
      </c>
      <c r="H36" s="9">
        <v>0.31973645964538322</v>
      </c>
      <c r="I36" s="9">
        <v>0.39352864013992128</v>
      </c>
      <c r="J36" s="9">
        <v>0.51088579737483308</v>
      </c>
      <c r="K36" s="9"/>
      <c r="L36" s="9">
        <v>0.2074688796680498</v>
      </c>
      <c r="M36" s="9">
        <v>0.58945191313340228</v>
      </c>
      <c r="N36" s="9">
        <v>0.34850348503485035</v>
      </c>
      <c r="O36" s="9">
        <v>0.32292787944025836</v>
      </c>
      <c r="P36" s="9">
        <v>0.46249748642670419</v>
      </c>
      <c r="Q36" s="9">
        <v>0.29979719601446081</v>
      </c>
      <c r="R36" s="9">
        <v>0.41910542669268014</v>
      </c>
      <c r="S36" s="9"/>
      <c r="T36" s="9">
        <v>0.33501757469244292</v>
      </c>
      <c r="U36" s="9">
        <v>0.42905607663141088</v>
      </c>
      <c r="V36" s="9">
        <v>2.1276595744680851</v>
      </c>
      <c r="W36" s="9">
        <v>0.37925519762394333</v>
      </c>
      <c r="X36" s="9">
        <v>5.7971014492753624E-2</v>
      </c>
      <c r="Y36" s="9"/>
      <c r="Z36" s="9">
        <v>0</v>
      </c>
      <c r="AA36" s="9">
        <v>0.53220866596374961</v>
      </c>
      <c r="AB36" s="9">
        <v>1.6612131890259252</v>
      </c>
      <c r="AC36" s="9">
        <v>1.9917133095878461</v>
      </c>
      <c r="AD36" s="9">
        <v>0.38491147036181678</v>
      </c>
      <c r="AE36" s="9">
        <v>1.147682979644868</v>
      </c>
      <c r="AF36" s="9">
        <v>3.1140521603736863E-2</v>
      </c>
      <c r="AG36" s="9"/>
      <c r="AH36" s="9">
        <v>0.41027143851423131</v>
      </c>
      <c r="AI36" s="9">
        <v>0.37030291992958175</v>
      </c>
      <c r="AJ36" s="9">
        <v>0</v>
      </c>
      <c r="AK36" s="9">
        <v>0.396039603960396</v>
      </c>
      <c r="AL36" s="9">
        <v>3.1287153494775045E-2</v>
      </c>
      <c r="AM36" s="9"/>
      <c r="AN36" s="9">
        <v>0</v>
      </c>
      <c r="AO36" s="9">
        <v>0.23613999224614951</v>
      </c>
      <c r="AP36" s="9">
        <v>0.25445946640620981</v>
      </c>
      <c r="AQ36" s="9">
        <v>0</v>
      </c>
      <c r="AR36" s="9">
        <v>0.26070107451118546</v>
      </c>
      <c r="AS36" s="9"/>
      <c r="AT36" s="9">
        <v>0.15911836638477178</v>
      </c>
      <c r="AU36" s="9">
        <v>0.55275407292474787</v>
      </c>
      <c r="AV36" s="9">
        <v>1.3131205295185224</v>
      </c>
      <c r="AW36" s="9">
        <v>0</v>
      </c>
      <c r="AX36" s="9">
        <v>6.5237876627926641E-2</v>
      </c>
      <c r="AY36" s="9">
        <v>0</v>
      </c>
      <c r="AZ36" s="9">
        <v>0.48809943138932216</v>
      </c>
      <c r="BA36" s="9"/>
      <c r="BB36" s="9">
        <v>0.48896558937349649</v>
      </c>
      <c r="BC36" s="9">
        <v>0.2201877390195851</v>
      </c>
      <c r="BD36" s="9">
        <v>3.6290008566311034</v>
      </c>
      <c r="BE36" s="9">
        <v>0.35980305516980182</v>
      </c>
      <c r="BF36" s="9">
        <v>0.36953727506426731</v>
      </c>
      <c r="BG36" s="9">
        <v>0.36829853028039333</v>
      </c>
      <c r="BH36" s="9">
        <v>0.35293024983746635</v>
      </c>
      <c r="BI36" s="9"/>
      <c r="BJ36" s="9">
        <v>0.35045583766297422</v>
      </c>
      <c r="BK36" s="9">
        <v>0.26291370244355089</v>
      </c>
      <c r="BL36" s="9">
        <v>0.22414345180915787</v>
      </c>
      <c r="BM36" s="9">
        <v>0.20836891545687447</v>
      </c>
      <c r="BN36" s="9">
        <v>0.31258006661542403</v>
      </c>
      <c r="BO36" s="9">
        <v>0.37790547186416112</v>
      </c>
      <c r="BP36" s="9"/>
      <c r="BQ36" s="9">
        <v>0.19001723867732331</v>
      </c>
      <c r="BR36" s="9">
        <v>0.23527566465375266</v>
      </c>
      <c r="BS36" s="9">
        <v>0</v>
      </c>
      <c r="BT36" s="9">
        <v>0.22530707173486447</v>
      </c>
      <c r="BU36" s="9">
        <v>0.5881996240373536</v>
      </c>
      <c r="BV36" s="9">
        <v>0.28128553474175594</v>
      </c>
      <c r="BW36" s="9"/>
      <c r="BX36" s="9">
        <v>0.17927078162060786</v>
      </c>
      <c r="BY36" s="9">
        <v>0.97377212310754135</v>
      </c>
      <c r="BZ36" s="9">
        <v>0</v>
      </c>
      <c r="CA36" s="9">
        <v>0.70402066849668976</v>
      </c>
      <c r="CB36" s="9">
        <v>0.33731327300958397</v>
      </c>
      <c r="CC36" s="9">
        <v>0.4608071400853706</v>
      </c>
      <c r="CD36" s="9"/>
      <c r="CE36" s="9">
        <v>0.2882155852577728</v>
      </c>
      <c r="CF36" s="9">
        <v>1.0423246999368287</v>
      </c>
      <c r="CG36" s="9">
        <v>0.12117666722380077</v>
      </c>
      <c r="CH36" s="9">
        <v>0.42317613982203417</v>
      </c>
      <c r="CI36" s="9">
        <v>0.75386562482804165</v>
      </c>
      <c r="CJ36" s="9">
        <v>0.72539849193471417</v>
      </c>
      <c r="CL36" s="36">
        <f t="shared" si="9"/>
        <v>0.54962085286551188</v>
      </c>
      <c r="CM36" s="36">
        <f t="shared" si="10"/>
        <v>0.45088204803045834</v>
      </c>
      <c r="CN36" s="36">
        <f t="shared" si="11"/>
        <v>0</v>
      </c>
      <c r="CO36" s="36">
        <f t="shared" si="12"/>
        <v>3.6290008566311034</v>
      </c>
      <c r="CP36" s="36">
        <f t="shared" si="13"/>
        <v>0.30208308190461264</v>
      </c>
      <c r="CQ36" s="37">
        <f t="shared" si="14"/>
        <v>75</v>
      </c>
      <c r="CR36" s="46">
        <f t="shared" si="8"/>
        <v>6.3464749470826989E-2</v>
      </c>
    </row>
    <row r="37" spans="1:96" ht="14.4" x14ac:dyDescent="0.3">
      <c r="A37" s="53"/>
      <c r="B37" s="28" t="s">
        <v>230</v>
      </c>
      <c r="C37" s="9">
        <v>0.13141323988391829</v>
      </c>
      <c r="D37" s="9">
        <v>0</v>
      </c>
      <c r="E37" s="9">
        <v>0</v>
      </c>
      <c r="F37" s="9">
        <v>0</v>
      </c>
      <c r="G37" s="9">
        <v>0.49511155678114815</v>
      </c>
      <c r="H37" s="9">
        <v>1.9377967251235344E-2</v>
      </c>
      <c r="I37" s="9">
        <v>0</v>
      </c>
      <c r="J37" s="9">
        <v>2.357934449422306E-2</v>
      </c>
      <c r="K37" s="9"/>
      <c r="L37" s="9">
        <v>4.7544951590594742E-2</v>
      </c>
      <c r="M37" s="9">
        <v>0</v>
      </c>
      <c r="N37" s="9">
        <v>0</v>
      </c>
      <c r="O37" s="9">
        <v>7.5349838536060282E-2</v>
      </c>
      <c r="P37" s="9">
        <v>3.9010657550774184</v>
      </c>
      <c r="Q37" s="9">
        <v>0</v>
      </c>
      <c r="R37" s="9">
        <v>3.6129778163162075E-2</v>
      </c>
      <c r="S37" s="9"/>
      <c r="T37" s="9">
        <v>0.18123901581722318</v>
      </c>
      <c r="U37" s="9">
        <v>0</v>
      </c>
      <c r="V37" s="9">
        <v>0.39690285639924522</v>
      </c>
      <c r="W37" s="9">
        <v>4.5693397304089556E-2</v>
      </c>
      <c r="X37" s="9">
        <v>0</v>
      </c>
      <c r="Y37" s="9"/>
      <c r="Z37" s="9">
        <v>0.27307963354474984</v>
      </c>
      <c r="AA37" s="9">
        <v>0</v>
      </c>
      <c r="AB37" s="9">
        <v>0</v>
      </c>
      <c r="AC37" s="9">
        <v>0</v>
      </c>
      <c r="AD37" s="9">
        <v>1.1547344110854503</v>
      </c>
      <c r="AE37" s="9">
        <v>0.45474231268947596</v>
      </c>
      <c r="AF37" s="9">
        <v>1.5570260801868432E-2</v>
      </c>
      <c r="AG37" s="9"/>
      <c r="AH37" s="9">
        <v>0</v>
      </c>
      <c r="AI37" s="9">
        <v>1.0987676804467916</v>
      </c>
      <c r="AJ37" s="9">
        <v>0.5103140947315461</v>
      </c>
      <c r="AK37" s="9">
        <v>5.2805280528052806E-2</v>
      </c>
      <c r="AL37" s="9">
        <v>0</v>
      </c>
      <c r="AM37" s="9"/>
      <c r="AN37" s="9">
        <v>7.7015643802647415E-2</v>
      </c>
      <c r="AO37" s="9">
        <v>0.28195819969689495</v>
      </c>
      <c r="AP37" s="9">
        <v>1.285148820233383E-2</v>
      </c>
      <c r="AQ37" s="9">
        <v>0.16629117047527089</v>
      </c>
      <c r="AR37" s="9">
        <v>0</v>
      </c>
      <c r="AS37" s="9"/>
      <c r="AT37" s="9">
        <v>0.23278427674809204</v>
      </c>
      <c r="AU37" s="9">
        <v>0</v>
      </c>
      <c r="AV37" s="9">
        <v>9.6081989964769937E-2</v>
      </c>
      <c r="AW37" s="9">
        <v>2.0216049382716048</v>
      </c>
      <c r="AX37" s="9">
        <v>0</v>
      </c>
      <c r="AY37" s="9">
        <v>0</v>
      </c>
      <c r="AZ37" s="9">
        <v>9.057515221657525E-2</v>
      </c>
      <c r="BA37" s="9"/>
      <c r="BB37" s="9">
        <v>3.3992260223825954E-2</v>
      </c>
      <c r="BC37" s="9">
        <v>8.6916212770888859E-2</v>
      </c>
      <c r="BD37" s="9">
        <v>6.7751732731095711</v>
      </c>
      <c r="BE37" s="9">
        <v>0.26511804065143291</v>
      </c>
      <c r="BF37" s="9">
        <v>0</v>
      </c>
      <c r="BG37" s="9">
        <v>6.2541259858934717E-2</v>
      </c>
      <c r="BH37" s="9">
        <v>0</v>
      </c>
      <c r="BI37" s="9"/>
      <c r="BJ37" s="9">
        <v>0</v>
      </c>
      <c r="BK37" s="9">
        <v>0</v>
      </c>
      <c r="BL37" s="9">
        <v>4.0025616394492473E-2</v>
      </c>
      <c r="BM37" s="9">
        <v>4.4406490179333902E-2</v>
      </c>
      <c r="BN37" s="9">
        <v>0.7020240840379196</v>
      </c>
      <c r="BO37" s="9">
        <v>0</v>
      </c>
      <c r="BP37" s="9"/>
      <c r="BQ37" s="9">
        <v>1.3712584234446011E-2</v>
      </c>
      <c r="BR37" s="9">
        <v>0</v>
      </c>
      <c r="BS37" s="9">
        <v>1.6597899474868716</v>
      </c>
      <c r="BT37" s="9">
        <v>3.9973835307798529E-2</v>
      </c>
      <c r="BU37" s="9">
        <v>7.2766963798435516E-2</v>
      </c>
      <c r="BV37" s="9">
        <v>0</v>
      </c>
      <c r="BW37" s="9"/>
      <c r="BX37" s="9">
        <v>0</v>
      </c>
      <c r="BY37" s="9">
        <v>0</v>
      </c>
      <c r="BZ37" s="9">
        <v>7.211696059791517E-2</v>
      </c>
      <c r="CA37" s="9">
        <v>0.14209591474245115</v>
      </c>
      <c r="CB37" s="9">
        <v>0</v>
      </c>
      <c r="CC37" s="9">
        <v>0</v>
      </c>
      <c r="CD37" s="9"/>
      <c r="CE37" s="9">
        <v>5.764311705155456E-2</v>
      </c>
      <c r="CF37" s="9">
        <v>0</v>
      </c>
      <c r="CG37" s="9">
        <v>0.75213103794083247</v>
      </c>
      <c r="CH37" s="9">
        <v>1.7390800266658936E-2</v>
      </c>
      <c r="CI37" s="9">
        <v>0</v>
      </c>
      <c r="CJ37" s="9">
        <v>0</v>
      </c>
      <c r="CL37" s="36">
        <f t="shared" si="9"/>
        <v>0.93801694495262833</v>
      </c>
      <c r="CM37" s="36">
        <f t="shared" si="10"/>
        <v>0.30307203510877068</v>
      </c>
      <c r="CN37" s="36">
        <f t="shared" si="11"/>
        <v>0</v>
      </c>
      <c r="CO37" s="36">
        <f t="shared" si="12"/>
        <v>6.7751732731095711</v>
      </c>
      <c r="CP37" s="36">
        <f t="shared" si="13"/>
        <v>0.87987578901826213</v>
      </c>
      <c r="CQ37" s="37">
        <f t="shared" si="14"/>
        <v>75</v>
      </c>
      <c r="CR37" s="46">
        <f t="shared" si="8"/>
        <v>0.10831286713456606</v>
      </c>
    </row>
    <row r="38" spans="1:96" ht="14.4" x14ac:dyDescent="0.3">
      <c r="A38" s="53"/>
      <c r="B38" s="28" t="s">
        <v>220</v>
      </c>
      <c r="C38" s="9">
        <v>0.19711985982587743</v>
      </c>
      <c r="D38" s="9">
        <v>0.42603550295857989</v>
      </c>
      <c r="E38" s="9">
        <v>3.825136612021858E-2</v>
      </c>
      <c r="F38" s="9">
        <v>0.26467098658391897</v>
      </c>
      <c r="G38" s="9">
        <v>0.57345199298069705</v>
      </c>
      <c r="H38" s="9">
        <v>0.95920937893614966</v>
      </c>
      <c r="I38" s="9">
        <v>1.020259437399796</v>
      </c>
      <c r="J38" s="9">
        <v>8.64575964788179E-2</v>
      </c>
      <c r="K38" s="9"/>
      <c r="L38" s="9">
        <v>0.12966804979253113</v>
      </c>
      <c r="M38" s="9">
        <v>0.33092037228541882</v>
      </c>
      <c r="N38" s="9">
        <v>0.58425584255842555</v>
      </c>
      <c r="O38" s="9">
        <v>0.44133476856835308</v>
      </c>
      <c r="P38" s="9">
        <v>0.52282324552583948</v>
      </c>
      <c r="Q38" s="9">
        <v>0.92584428180936418</v>
      </c>
      <c r="R38" s="9">
        <v>0.19510080208107522</v>
      </c>
      <c r="S38" s="9"/>
      <c r="T38" s="9">
        <v>0.41739894551845347</v>
      </c>
      <c r="U38" s="9">
        <v>0.22949511075633605</v>
      </c>
      <c r="V38" s="9">
        <v>0.78729910859522412</v>
      </c>
      <c r="W38" s="9">
        <v>5.0262737034498517E-2</v>
      </c>
      <c r="X38" s="9">
        <v>0.21532091097308489</v>
      </c>
      <c r="Y38" s="9"/>
      <c r="Z38" s="9">
        <v>0</v>
      </c>
      <c r="AA38" s="9">
        <v>0.37656273535170964</v>
      </c>
      <c r="AB38" s="9">
        <v>0</v>
      </c>
      <c r="AC38" s="9">
        <v>0.5960601875408883</v>
      </c>
      <c r="AD38" s="9">
        <v>0.53887605850654352</v>
      </c>
      <c r="AE38" s="9">
        <v>0.17323516673884798</v>
      </c>
      <c r="AF38" s="9">
        <v>8.563643441027638E-2</v>
      </c>
      <c r="AG38" s="9"/>
      <c r="AH38" s="9">
        <v>0.19048316788160738</v>
      </c>
      <c r="AI38" s="9">
        <v>0.10319917440660475</v>
      </c>
      <c r="AJ38" s="9">
        <v>0.25156328613526918</v>
      </c>
      <c r="AK38" s="9">
        <v>0.43564356435643564</v>
      </c>
      <c r="AL38" s="9">
        <v>3.7544584193730052E-2</v>
      </c>
      <c r="AM38" s="9"/>
      <c r="AN38" s="9">
        <v>3.1287605294825514E-2</v>
      </c>
      <c r="AO38" s="9">
        <v>0.47580446198851023</v>
      </c>
      <c r="AP38" s="9">
        <v>0.32642780033927926</v>
      </c>
      <c r="AQ38" s="9">
        <v>1.6950970925866324</v>
      </c>
      <c r="AR38" s="9">
        <v>7.0459749867887965E-3</v>
      </c>
      <c r="AS38" s="9"/>
      <c r="AT38" s="9">
        <v>0.11197218375224681</v>
      </c>
      <c r="AU38" s="9">
        <v>3.8789759503491075E-2</v>
      </c>
      <c r="AV38" s="9">
        <v>5.3378883313761075E-2</v>
      </c>
      <c r="AW38" s="9">
        <v>0</v>
      </c>
      <c r="AX38" s="9">
        <v>8.6983835503902193E-2</v>
      </c>
      <c r="AY38" s="9">
        <v>1.059247228303086E-2</v>
      </c>
      <c r="AZ38" s="9">
        <v>0.18618225733407134</v>
      </c>
      <c r="BA38" s="9"/>
      <c r="BB38" s="9">
        <v>0.28762681727852735</v>
      </c>
      <c r="BC38" s="9">
        <v>0.11009386950979255</v>
      </c>
      <c r="BD38" s="9">
        <v>0.39716532980297481</v>
      </c>
      <c r="BE38" s="9">
        <v>0.41661406388082312</v>
      </c>
      <c r="BF38" s="9">
        <v>0.13817480719794345</v>
      </c>
      <c r="BG38" s="9">
        <v>0.14245509190090686</v>
      </c>
      <c r="BH38" s="9">
        <v>0.24147859199405591</v>
      </c>
      <c r="BI38" s="9"/>
      <c r="BJ38" s="9">
        <v>0.34310361729242234</v>
      </c>
      <c r="BK38" s="9">
        <v>0.38663779771110424</v>
      </c>
      <c r="BL38" s="9">
        <v>0.31219980787704132</v>
      </c>
      <c r="BM38" s="9">
        <v>0.15371477369769426</v>
      </c>
      <c r="BN38" s="9">
        <v>0.17422495516269537</v>
      </c>
      <c r="BO38" s="9">
        <v>0.34166796086348816</v>
      </c>
      <c r="BP38" s="9"/>
      <c r="BQ38" s="9">
        <v>0.20568876351669016</v>
      </c>
      <c r="BR38" s="9">
        <v>0.26664575327425299</v>
      </c>
      <c r="BS38" s="9">
        <v>0.1312828207051763</v>
      </c>
      <c r="BT38" s="9">
        <v>0.13082346100734066</v>
      </c>
      <c r="BU38" s="9">
        <v>0.17585349584621915</v>
      </c>
      <c r="BV38" s="9">
        <v>0.31719432641091627</v>
      </c>
      <c r="BW38" s="9"/>
      <c r="BX38" s="9">
        <v>7.170831264824315E-2</v>
      </c>
      <c r="BY38" s="9">
        <v>0.1563721657544957</v>
      </c>
      <c r="BZ38" s="9">
        <v>0.20979479446666233</v>
      </c>
      <c r="CA38" s="9">
        <v>0.52640077506862593</v>
      </c>
      <c r="CB38" s="9">
        <v>0</v>
      </c>
      <c r="CC38" s="9">
        <v>8.2460225067908427E-2</v>
      </c>
      <c r="CD38" s="9"/>
      <c r="CE38" s="9">
        <v>5.043772742011024E-2</v>
      </c>
      <c r="CF38" s="9">
        <v>0.14213518635502212</v>
      </c>
      <c r="CG38" s="9">
        <v>1.2535517299013874</v>
      </c>
      <c r="CH38" s="9">
        <v>3.7680067244427698E-2</v>
      </c>
      <c r="CI38" s="9">
        <v>5.5026687943652675E-2</v>
      </c>
      <c r="CJ38" s="9">
        <v>0.17657726448410804</v>
      </c>
      <c r="CL38" s="36">
        <f t="shared" si="9"/>
        <v>0.30087161531141582</v>
      </c>
      <c r="CM38" s="36">
        <f t="shared" si="10"/>
        <v>0.28856450699301112</v>
      </c>
      <c r="CN38" s="36">
        <f t="shared" si="11"/>
        <v>0</v>
      </c>
      <c r="CO38" s="36">
        <f t="shared" si="12"/>
        <v>1.6950970925866324</v>
      </c>
      <c r="CP38" s="36">
        <f t="shared" si="13"/>
        <v>9.0523728900100575E-2</v>
      </c>
      <c r="CQ38" s="37">
        <f t="shared" si="14"/>
        <v>75</v>
      </c>
      <c r="CR38" s="46">
        <f t="shared" si="8"/>
        <v>3.4741661618312686E-2</v>
      </c>
    </row>
    <row r="39" spans="1:96" ht="14.4" x14ac:dyDescent="0.3">
      <c r="A39" s="53"/>
      <c r="B39" s="28" t="s">
        <v>217</v>
      </c>
      <c r="C39" s="9">
        <v>0.27925313475332642</v>
      </c>
      <c r="D39" s="9">
        <v>0</v>
      </c>
      <c r="E39" s="9">
        <v>0</v>
      </c>
      <c r="F39" s="9">
        <v>0</v>
      </c>
      <c r="G39" s="9">
        <v>0.10967661067936826</v>
      </c>
      <c r="H39" s="9">
        <v>0</v>
      </c>
      <c r="I39" s="9">
        <v>0</v>
      </c>
      <c r="J39" s="9">
        <v>0</v>
      </c>
      <c r="K39" s="9"/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/>
      <c r="T39" s="9">
        <v>0</v>
      </c>
      <c r="U39" s="9">
        <v>0</v>
      </c>
      <c r="V39" s="9">
        <v>0</v>
      </c>
      <c r="W39" s="9">
        <v>0</v>
      </c>
      <c r="X39" s="9">
        <v>0</v>
      </c>
      <c r="Y39" s="9"/>
      <c r="Z39" s="9">
        <v>0</v>
      </c>
      <c r="AA39" s="9">
        <v>0</v>
      </c>
      <c r="AB39" s="9">
        <v>0</v>
      </c>
      <c r="AC39" s="9">
        <v>0</v>
      </c>
      <c r="AD39" s="9">
        <v>0</v>
      </c>
      <c r="AE39" s="9">
        <v>0</v>
      </c>
      <c r="AF39" s="9">
        <v>0</v>
      </c>
      <c r="AG39" s="9"/>
      <c r="AH39" s="9">
        <v>0</v>
      </c>
      <c r="AI39" s="9">
        <v>0</v>
      </c>
      <c r="AJ39" s="9">
        <v>0</v>
      </c>
      <c r="AK39" s="9">
        <v>0</v>
      </c>
      <c r="AL39" s="9">
        <v>0</v>
      </c>
      <c r="AM39" s="9"/>
      <c r="AN39" s="9">
        <v>5.5354993983152828E-2</v>
      </c>
      <c r="AO39" s="9">
        <v>0</v>
      </c>
      <c r="AP39" s="9">
        <v>2.0562381123734128E-2</v>
      </c>
      <c r="AQ39" s="9">
        <v>0</v>
      </c>
      <c r="AR39" s="9">
        <v>0</v>
      </c>
      <c r="AS39" s="9"/>
      <c r="AT39" s="9">
        <v>0.20626454901729674</v>
      </c>
      <c r="AU39" s="9">
        <v>0.4751745539177657</v>
      </c>
      <c r="AV39" s="9">
        <v>1.2490658695420092</v>
      </c>
      <c r="AW39" s="9">
        <v>2.4537037037037042</v>
      </c>
      <c r="AX39" s="9">
        <v>0.35518399497426728</v>
      </c>
      <c r="AY39" s="9">
        <v>2.8246592754748959E-2</v>
      </c>
      <c r="AZ39" s="9">
        <v>0</v>
      </c>
      <c r="BA39" s="9"/>
      <c r="BB39" s="9">
        <v>0.38698880870201857</v>
      </c>
      <c r="BC39" s="9">
        <v>0.22598215320431103</v>
      </c>
      <c r="BD39" s="9">
        <v>0.84884354801027961</v>
      </c>
      <c r="BE39" s="9">
        <v>0.29036737785633127</v>
      </c>
      <c r="BF39" s="9">
        <v>4.8200514138817478E-2</v>
      </c>
      <c r="BG39" s="9">
        <v>0</v>
      </c>
      <c r="BH39" s="9">
        <v>0</v>
      </c>
      <c r="BI39" s="9"/>
      <c r="BJ39" s="9">
        <v>0.17645328889324574</v>
      </c>
      <c r="BK39" s="9">
        <v>6.9594803587998758E-2</v>
      </c>
      <c r="BL39" s="9">
        <v>0.23214857508805636</v>
      </c>
      <c r="BM39" s="9">
        <v>5.4654141759180187E-2</v>
      </c>
      <c r="BN39" s="9">
        <v>3.0745580322828592E-2</v>
      </c>
      <c r="BO39" s="9">
        <v>0</v>
      </c>
      <c r="BP39" s="9"/>
      <c r="BQ39" s="9">
        <v>0.14104372355430184</v>
      </c>
      <c r="BR39" s="9">
        <v>0.42349619637675479</v>
      </c>
      <c r="BS39" s="9">
        <v>0.41260315078769694</v>
      </c>
      <c r="BT39" s="9">
        <v>3.9973835307798529E-2</v>
      </c>
      <c r="BU39" s="9">
        <v>0</v>
      </c>
      <c r="BV39" s="9">
        <v>0</v>
      </c>
      <c r="BW39" s="9"/>
      <c r="BX39" s="9">
        <v>0.24270505819405372</v>
      </c>
      <c r="BY39" s="9">
        <v>1.3718103632098939</v>
      </c>
      <c r="BZ39" s="9">
        <v>0.21635088179374548</v>
      </c>
      <c r="CA39" s="9">
        <v>0</v>
      </c>
      <c r="CB39" s="9">
        <v>0.20345879959308238</v>
      </c>
      <c r="CC39" s="9">
        <v>0</v>
      </c>
      <c r="CD39" s="9"/>
      <c r="CE39" s="9">
        <v>0.33144792304643872</v>
      </c>
      <c r="CF39" s="9">
        <v>0.52116234996841437</v>
      </c>
      <c r="CG39" s="9">
        <v>0</v>
      </c>
      <c r="CH39" s="9">
        <v>0.1912988029332483</v>
      </c>
      <c r="CI39" s="9">
        <v>2.7513343971826337E-2</v>
      </c>
      <c r="CJ39" s="9">
        <v>0</v>
      </c>
      <c r="CL39" s="36">
        <f t="shared" si="9"/>
        <v>0.36804090994574012</v>
      </c>
      <c r="CM39" s="36">
        <f t="shared" si="10"/>
        <v>0.15625772806332927</v>
      </c>
      <c r="CN39" s="36">
        <f t="shared" si="11"/>
        <v>0</v>
      </c>
      <c r="CO39" s="36">
        <f t="shared" si="12"/>
        <v>2.4537037037037042</v>
      </c>
      <c r="CP39" s="36">
        <f t="shared" si="13"/>
        <v>0.1354541113936884</v>
      </c>
      <c r="CQ39" s="37">
        <f t="shared" si="14"/>
        <v>75</v>
      </c>
      <c r="CR39" s="46">
        <f t="shared" si="8"/>
        <v>4.2497703685993572E-2</v>
      </c>
    </row>
    <row r="40" spans="1:96" ht="14.4" x14ac:dyDescent="0.3">
      <c r="A40" s="53"/>
      <c r="B40" s="28" t="s">
        <v>248</v>
      </c>
      <c r="C40" s="9">
        <v>3.8328861632809505E-2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/>
      <c r="L40" s="9">
        <v>0</v>
      </c>
      <c r="M40" s="9">
        <v>1.0341261633919338E-2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/>
      <c r="T40" s="9">
        <v>1.6476274165202108E-2</v>
      </c>
      <c r="U40" s="9">
        <v>0</v>
      </c>
      <c r="V40" s="9">
        <v>0</v>
      </c>
      <c r="W40" s="9">
        <v>0</v>
      </c>
      <c r="X40" s="9">
        <v>0</v>
      </c>
      <c r="Y40" s="9"/>
      <c r="Z40" s="9">
        <v>9.8705073995771677</v>
      </c>
      <c r="AA40" s="9">
        <v>0</v>
      </c>
      <c r="AB40" s="9">
        <v>0</v>
      </c>
      <c r="AC40" s="9">
        <v>0</v>
      </c>
      <c r="AD40" s="9">
        <v>0</v>
      </c>
      <c r="AE40" s="9">
        <v>0</v>
      </c>
      <c r="AF40" s="9">
        <v>0</v>
      </c>
      <c r="AG40" s="9"/>
      <c r="AH40" s="9">
        <v>0</v>
      </c>
      <c r="AI40" s="9">
        <v>0</v>
      </c>
      <c r="AJ40" s="9">
        <v>0</v>
      </c>
      <c r="AK40" s="9">
        <v>0</v>
      </c>
      <c r="AL40" s="9">
        <v>0</v>
      </c>
      <c r="AM40" s="9"/>
      <c r="AN40" s="9">
        <v>0</v>
      </c>
      <c r="AO40" s="9">
        <v>0</v>
      </c>
      <c r="AP40" s="9">
        <v>0</v>
      </c>
      <c r="AQ40" s="9">
        <v>0</v>
      </c>
      <c r="AR40" s="9">
        <v>0</v>
      </c>
      <c r="AS40" s="9"/>
      <c r="AT40" s="9">
        <v>0</v>
      </c>
      <c r="AU40" s="9">
        <v>0</v>
      </c>
      <c r="AV40" s="9">
        <v>0</v>
      </c>
      <c r="AW40" s="9">
        <v>0</v>
      </c>
      <c r="AX40" s="9">
        <v>0</v>
      </c>
      <c r="AY40" s="9">
        <v>0</v>
      </c>
      <c r="AZ40" s="9">
        <v>0</v>
      </c>
      <c r="BA40" s="9"/>
      <c r="BB40" s="9">
        <v>0</v>
      </c>
      <c r="BC40" s="9">
        <v>0</v>
      </c>
      <c r="BD40" s="9">
        <v>0</v>
      </c>
      <c r="BE40" s="9">
        <v>0</v>
      </c>
      <c r="BF40" s="9">
        <v>0</v>
      </c>
      <c r="BG40" s="9">
        <v>0</v>
      </c>
      <c r="BH40" s="9">
        <v>0</v>
      </c>
      <c r="BI40" s="9"/>
      <c r="BJ40" s="9">
        <v>0</v>
      </c>
      <c r="BK40" s="9">
        <v>0</v>
      </c>
      <c r="BL40" s="9">
        <v>0</v>
      </c>
      <c r="BM40" s="9">
        <v>0</v>
      </c>
      <c r="BN40" s="9">
        <v>0</v>
      </c>
      <c r="BO40" s="9">
        <v>0</v>
      </c>
      <c r="BP40" s="9"/>
      <c r="BQ40" s="9">
        <v>0</v>
      </c>
      <c r="BR40" s="9">
        <v>0</v>
      </c>
      <c r="BS40" s="9">
        <v>0</v>
      </c>
      <c r="BT40" s="9">
        <v>0</v>
      </c>
      <c r="BU40" s="9">
        <v>0</v>
      </c>
      <c r="BV40" s="9">
        <v>0</v>
      </c>
      <c r="BW40" s="9"/>
      <c r="BX40" s="9">
        <v>0</v>
      </c>
      <c r="BY40" s="9">
        <v>0</v>
      </c>
      <c r="BZ40" s="9">
        <v>0</v>
      </c>
      <c r="CA40" s="9">
        <v>0</v>
      </c>
      <c r="CB40" s="9">
        <v>0</v>
      </c>
      <c r="CC40" s="9">
        <v>0</v>
      </c>
      <c r="CD40" s="9"/>
      <c r="CE40" s="9">
        <v>0</v>
      </c>
      <c r="CF40" s="9">
        <v>0</v>
      </c>
      <c r="CG40" s="9">
        <v>0</v>
      </c>
      <c r="CH40" s="9">
        <v>0</v>
      </c>
      <c r="CI40" s="9">
        <v>0</v>
      </c>
      <c r="CJ40" s="9">
        <v>0</v>
      </c>
      <c r="CL40" s="36">
        <f t="shared" si="9"/>
        <v>1.1320337703112962</v>
      </c>
      <c r="CM40" s="36">
        <f t="shared" si="10"/>
        <v>0.13247538396012132</v>
      </c>
      <c r="CN40" s="36">
        <f t="shared" si="11"/>
        <v>0</v>
      </c>
      <c r="CO40" s="36">
        <f t="shared" si="12"/>
        <v>9.8705073995771677</v>
      </c>
      <c r="CP40" s="36">
        <f t="shared" si="13"/>
        <v>1.2815004571252082</v>
      </c>
      <c r="CQ40" s="37">
        <f t="shared" si="14"/>
        <v>75</v>
      </c>
      <c r="CR40" s="46">
        <f t="shared" si="8"/>
        <v>0.13071600040419476</v>
      </c>
    </row>
    <row r="41" spans="1:96" ht="14.4" x14ac:dyDescent="0.3">
      <c r="A41" s="53"/>
      <c r="B41" s="28" t="s">
        <v>236</v>
      </c>
      <c r="C41" s="9">
        <v>0</v>
      </c>
      <c r="D41" s="9">
        <v>0</v>
      </c>
      <c r="E41" s="9">
        <v>3.825136612021858E-2</v>
      </c>
      <c r="F41" s="9">
        <v>0</v>
      </c>
      <c r="G41" s="9">
        <v>3.7603409375783402E-2</v>
      </c>
      <c r="H41" s="9">
        <v>0</v>
      </c>
      <c r="I41" s="9">
        <v>0</v>
      </c>
      <c r="J41" s="9">
        <v>3.9298907490371765E-2</v>
      </c>
      <c r="K41" s="9"/>
      <c r="L41" s="9">
        <v>1.7289073305670817E-2</v>
      </c>
      <c r="M41" s="9">
        <v>4.6535677352637021E-2</v>
      </c>
      <c r="N41" s="9">
        <v>0</v>
      </c>
      <c r="O41" s="9">
        <v>0</v>
      </c>
      <c r="P41" s="9">
        <v>0</v>
      </c>
      <c r="Q41" s="9">
        <v>0</v>
      </c>
      <c r="R41" s="9">
        <v>2.8903822530529661E-2</v>
      </c>
      <c r="S41" s="9"/>
      <c r="T41" s="9">
        <v>0</v>
      </c>
      <c r="U41" s="9">
        <v>0</v>
      </c>
      <c r="V41" s="9">
        <v>0</v>
      </c>
      <c r="W41" s="9">
        <v>1.3708019191226868E-2</v>
      </c>
      <c r="X41" s="9">
        <v>0</v>
      </c>
      <c r="Y41" s="9"/>
      <c r="Z41" s="9">
        <v>0</v>
      </c>
      <c r="AA41" s="9">
        <v>0</v>
      </c>
      <c r="AB41" s="9">
        <v>0</v>
      </c>
      <c r="AC41" s="9">
        <v>0</v>
      </c>
      <c r="AD41" s="9">
        <v>0</v>
      </c>
      <c r="AE41" s="9">
        <v>2.1654395842355997E-2</v>
      </c>
      <c r="AF41" s="9">
        <v>0</v>
      </c>
      <c r="AG41" s="9"/>
      <c r="AH41" s="9">
        <v>0</v>
      </c>
      <c r="AI41" s="9">
        <v>0</v>
      </c>
      <c r="AJ41" s="9">
        <v>0</v>
      </c>
      <c r="AK41" s="9">
        <v>0</v>
      </c>
      <c r="AL41" s="9">
        <v>0</v>
      </c>
      <c r="AM41" s="9"/>
      <c r="AN41" s="9">
        <v>0.23586040914560771</v>
      </c>
      <c r="AO41" s="9">
        <v>0</v>
      </c>
      <c r="AP41" s="9">
        <v>0</v>
      </c>
      <c r="AQ41" s="9">
        <v>0.19311232700354039</v>
      </c>
      <c r="AR41" s="9">
        <v>0</v>
      </c>
      <c r="AS41" s="9"/>
      <c r="AT41" s="9">
        <v>0.22983764033355925</v>
      </c>
      <c r="AU41" s="9">
        <v>0.14546159813809154</v>
      </c>
      <c r="AV41" s="9">
        <v>0.10675776662752215</v>
      </c>
      <c r="AW41" s="9">
        <v>6.1728395061728392E-2</v>
      </c>
      <c r="AX41" s="9">
        <v>0.24403798294150336</v>
      </c>
      <c r="AY41" s="9">
        <v>0</v>
      </c>
      <c r="AZ41" s="9">
        <v>0</v>
      </c>
      <c r="BA41" s="9"/>
      <c r="BB41" s="9">
        <v>4.968099571174564E-2</v>
      </c>
      <c r="BC41" s="9">
        <v>4.6355313477807393E-2</v>
      </c>
      <c r="BD41" s="9">
        <v>0.34265244139864498</v>
      </c>
      <c r="BE41" s="9">
        <v>5.0498674409796745E-2</v>
      </c>
      <c r="BF41" s="9">
        <v>0.2410025706940874</v>
      </c>
      <c r="BG41" s="9">
        <v>0</v>
      </c>
      <c r="BH41" s="9">
        <v>0</v>
      </c>
      <c r="BI41" s="9"/>
      <c r="BJ41" s="9">
        <v>5.3916282717380651E-2</v>
      </c>
      <c r="BK41" s="9">
        <v>0</v>
      </c>
      <c r="BL41" s="9">
        <v>6.4040986231187966E-2</v>
      </c>
      <c r="BM41" s="9">
        <v>0.16737830913748933</v>
      </c>
      <c r="BN41" s="9">
        <v>0</v>
      </c>
      <c r="BO41" s="9">
        <v>0</v>
      </c>
      <c r="BP41" s="9"/>
      <c r="BQ41" s="9">
        <v>2.1548346654129448E-2</v>
      </c>
      <c r="BR41" s="9">
        <v>0</v>
      </c>
      <c r="BS41" s="9">
        <v>0.11252813203300825</v>
      </c>
      <c r="BT41" s="9">
        <v>0.20713714659495602</v>
      </c>
      <c r="BU41" s="9">
        <v>0</v>
      </c>
      <c r="BV41" s="9">
        <v>0</v>
      </c>
      <c r="BW41" s="9"/>
      <c r="BX41" s="9">
        <v>5.7918252523581001E-2</v>
      </c>
      <c r="BY41" s="9">
        <v>0.11372521145781506</v>
      </c>
      <c r="BZ41" s="9">
        <v>4.5892611289582379E-2</v>
      </c>
      <c r="CA41" s="9">
        <v>0</v>
      </c>
      <c r="CB41" s="9">
        <v>0</v>
      </c>
      <c r="CC41" s="9">
        <v>0</v>
      </c>
      <c r="CD41" s="9"/>
      <c r="CE41" s="9">
        <v>7.565659113016536E-2</v>
      </c>
      <c r="CF41" s="9">
        <v>8.68603916614024E-2</v>
      </c>
      <c r="CG41" s="9">
        <v>0.16296172488718033</v>
      </c>
      <c r="CH41" s="9">
        <v>0</v>
      </c>
      <c r="CI41" s="9">
        <v>0</v>
      </c>
      <c r="CJ41" s="9">
        <v>0</v>
      </c>
      <c r="CL41" s="36">
        <f t="shared" si="9"/>
        <v>7.5848403432638767E-2</v>
      </c>
      <c r="CM41" s="36">
        <f t="shared" si="10"/>
        <v>4.4797263632937429E-2</v>
      </c>
      <c r="CN41" s="36">
        <f t="shared" si="11"/>
        <v>0</v>
      </c>
      <c r="CO41" s="36">
        <f t="shared" si="12"/>
        <v>0.34265244139864498</v>
      </c>
      <c r="CP41" s="36">
        <f t="shared" si="13"/>
        <v>5.7529803032803275E-3</v>
      </c>
      <c r="CQ41" s="37">
        <f t="shared" si="14"/>
        <v>75</v>
      </c>
      <c r="CR41" s="46">
        <f t="shared" si="8"/>
        <v>8.7582192278874652E-3</v>
      </c>
    </row>
    <row r="42" spans="1:96" ht="14.4" x14ac:dyDescent="0.3">
      <c r="A42" s="53"/>
      <c r="B42" s="28" t="s">
        <v>219</v>
      </c>
      <c r="C42" s="9">
        <v>0</v>
      </c>
      <c r="D42" s="9">
        <v>0.11834319526627218</v>
      </c>
      <c r="E42" s="9">
        <v>0</v>
      </c>
      <c r="F42" s="9">
        <v>3.6506342977092272E-2</v>
      </c>
      <c r="G42" s="9">
        <v>6.267234895963901E-2</v>
      </c>
      <c r="H42" s="9">
        <v>3.8755934502470689E-2</v>
      </c>
      <c r="I42" s="9">
        <v>8.7450808919982512E-2</v>
      </c>
      <c r="J42" s="9">
        <v>0</v>
      </c>
      <c r="K42" s="9"/>
      <c r="L42" s="9">
        <v>0</v>
      </c>
      <c r="M42" s="9">
        <v>1.0341261633919338E-2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9"/>
      <c r="T42" s="9">
        <v>2.1968365553602813E-2</v>
      </c>
      <c r="U42" s="9">
        <v>0</v>
      </c>
      <c r="V42" s="9">
        <v>0.13013208406532631</v>
      </c>
      <c r="W42" s="9">
        <v>2.2846698652044778E-2</v>
      </c>
      <c r="X42" s="9">
        <v>0.14906832298136646</v>
      </c>
      <c r="Y42" s="9"/>
      <c r="Z42" s="9">
        <v>0.14534883720930233</v>
      </c>
      <c r="AA42" s="9">
        <v>0</v>
      </c>
      <c r="AB42" s="9">
        <v>0</v>
      </c>
      <c r="AC42" s="9">
        <v>2.1807080031983717E-2</v>
      </c>
      <c r="AD42" s="9">
        <v>0</v>
      </c>
      <c r="AE42" s="9">
        <v>4.3308791684711995E-2</v>
      </c>
      <c r="AF42" s="9">
        <v>5.4495912806539509E-2</v>
      </c>
      <c r="AG42" s="9"/>
      <c r="AH42" s="9">
        <v>0</v>
      </c>
      <c r="AI42" s="9">
        <v>0.24282158683906999</v>
      </c>
      <c r="AJ42" s="9">
        <v>0</v>
      </c>
      <c r="AK42" s="9">
        <v>0.42244224422442245</v>
      </c>
      <c r="AL42" s="9">
        <v>0.8760402978537013</v>
      </c>
      <c r="AM42" s="9"/>
      <c r="AN42" s="9">
        <v>1.2033694344163659E-2</v>
      </c>
      <c r="AO42" s="9">
        <v>0</v>
      </c>
      <c r="AP42" s="9">
        <v>0</v>
      </c>
      <c r="AQ42" s="9">
        <v>0</v>
      </c>
      <c r="AR42" s="9">
        <v>1.7614937466971993E-2</v>
      </c>
      <c r="AS42" s="9"/>
      <c r="AT42" s="9">
        <v>0</v>
      </c>
      <c r="AU42" s="9">
        <v>0</v>
      </c>
      <c r="AV42" s="9">
        <v>2.1351553325504431E-2</v>
      </c>
      <c r="AW42" s="9">
        <v>0</v>
      </c>
      <c r="AX42" s="9">
        <v>9.6648706115446872E-3</v>
      </c>
      <c r="AY42" s="9">
        <v>0</v>
      </c>
      <c r="AZ42" s="9">
        <v>1.0063905801841695E-2</v>
      </c>
      <c r="BA42" s="9"/>
      <c r="BB42" s="9">
        <v>0</v>
      </c>
      <c r="BC42" s="9">
        <v>0</v>
      </c>
      <c r="BD42" s="9">
        <v>0.2881395529943151</v>
      </c>
      <c r="BE42" s="9">
        <v>0</v>
      </c>
      <c r="BF42" s="9">
        <v>2.570694087403599E-2</v>
      </c>
      <c r="BG42" s="9">
        <v>3.8219658802682327E-2</v>
      </c>
      <c r="BH42" s="9">
        <v>0</v>
      </c>
      <c r="BI42" s="9"/>
      <c r="BJ42" s="9">
        <v>7.3522203705519065E-3</v>
      </c>
      <c r="BK42" s="9">
        <v>1.546551190844417E-2</v>
      </c>
      <c r="BL42" s="9">
        <v>0</v>
      </c>
      <c r="BM42" s="9">
        <v>6.8317677198975234E-3</v>
      </c>
      <c r="BN42" s="9">
        <v>2.0497053548552396E-2</v>
      </c>
      <c r="BO42" s="9">
        <v>0</v>
      </c>
      <c r="BP42" s="9"/>
      <c r="BQ42" s="9">
        <v>3.9178812098417176E-3</v>
      </c>
      <c r="BR42" s="9">
        <v>0</v>
      </c>
      <c r="BS42" s="9">
        <v>0</v>
      </c>
      <c r="BT42" s="9">
        <v>0</v>
      </c>
      <c r="BU42" s="9">
        <v>3.0319568249348131E-2</v>
      </c>
      <c r="BV42" s="9">
        <v>2.3939194446106888E-2</v>
      </c>
      <c r="BW42" s="9"/>
      <c r="BX42" s="9">
        <v>0</v>
      </c>
      <c r="BY42" s="9">
        <v>0</v>
      </c>
      <c r="BZ42" s="9">
        <v>1.3112174654166394E-2</v>
      </c>
      <c r="CA42" s="9">
        <v>0.15824317778136607</v>
      </c>
      <c r="CB42" s="9">
        <v>2.1416715746640252E-2</v>
      </c>
      <c r="CC42" s="9">
        <v>9.7012029491656965E-3</v>
      </c>
      <c r="CD42" s="9"/>
      <c r="CE42" s="9">
        <v>0</v>
      </c>
      <c r="CF42" s="9">
        <v>2.3689197725837018E-2</v>
      </c>
      <c r="CG42" s="9">
        <v>2.0892528831689787E-2</v>
      </c>
      <c r="CH42" s="9">
        <v>2.0289266977768762E-2</v>
      </c>
      <c r="CI42" s="9">
        <v>1.1005337588730534E-2</v>
      </c>
      <c r="CJ42" s="9">
        <v>0</v>
      </c>
      <c r="CL42" s="36">
        <f t="shared" si="9"/>
        <v>0.11950761303723098</v>
      </c>
      <c r="CM42" s="36">
        <f t="shared" si="10"/>
        <v>4.3917573707874871E-2</v>
      </c>
      <c r="CN42" s="36">
        <f t="shared" si="11"/>
        <v>0</v>
      </c>
      <c r="CO42" s="36">
        <f t="shared" si="12"/>
        <v>0.8760402978537013</v>
      </c>
      <c r="CP42" s="36">
        <f t="shared" si="13"/>
        <v>1.428206957385654E-2</v>
      </c>
      <c r="CQ42" s="37">
        <f t="shared" si="14"/>
        <v>75</v>
      </c>
      <c r="CR42" s="46">
        <f t="shared" si="8"/>
        <v>1.3799550511450986E-2</v>
      </c>
    </row>
    <row r="43" spans="1:96" ht="14.4" x14ac:dyDescent="0.3">
      <c r="A43" s="53"/>
      <c r="B43" s="28" t="s">
        <v>229</v>
      </c>
      <c r="C43" s="9">
        <v>3.8328861632809505E-2</v>
      </c>
      <c r="D43" s="9">
        <v>0</v>
      </c>
      <c r="E43" s="9">
        <v>0</v>
      </c>
      <c r="F43" s="9">
        <v>0</v>
      </c>
      <c r="G43" s="9">
        <v>1.5668087239909752E-2</v>
      </c>
      <c r="H43" s="9">
        <v>0</v>
      </c>
      <c r="I43" s="9">
        <v>0</v>
      </c>
      <c r="J43" s="9">
        <v>0</v>
      </c>
      <c r="K43" s="9"/>
      <c r="L43" s="9">
        <v>1.2966804979253113E-2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/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/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/>
      <c r="AH43" s="9">
        <v>0</v>
      </c>
      <c r="AI43" s="9">
        <v>0</v>
      </c>
      <c r="AJ43" s="9">
        <v>0</v>
      </c>
      <c r="AK43" s="9">
        <v>0</v>
      </c>
      <c r="AL43" s="9">
        <v>0</v>
      </c>
      <c r="AM43" s="9"/>
      <c r="AN43" s="9">
        <v>0.16365824308062576</v>
      </c>
      <c r="AO43" s="9">
        <v>0</v>
      </c>
      <c r="AP43" s="9">
        <v>0</v>
      </c>
      <c r="AQ43" s="9">
        <v>0</v>
      </c>
      <c r="AR43" s="9">
        <v>0</v>
      </c>
      <c r="AS43" s="9"/>
      <c r="AT43" s="9">
        <v>7.0719273948787464E-2</v>
      </c>
      <c r="AU43" s="9">
        <v>9.6974398758727688E-3</v>
      </c>
      <c r="AV43" s="9">
        <v>0</v>
      </c>
      <c r="AW43" s="9">
        <v>0</v>
      </c>
      <c r="AX43" s="9">
        <v>4.3491917751951097E-2</v>
      </c>
      <c r="AY43" s="9">
        <v>0.12710966739637031</v>
      </c>
      <c r="AZ43" s="9">
        <v>3.522367030644593E-2</v>
      </c>
      <c r="BA43" s="9"/>
      <c r="BB43" s="9">
        <v>0.1045915699194645</v>
      </c>
      <c r="BC43" s="9">
        <v>2.3177656738903697E-2</v>
      </c>
      <c r="BD43" s="9">
        <v>0</v>
      </c>
      <c r="BE43" s="9">
        <v>0</v>
      </c>
      <c r="BF43" s="9">
        <v>5.7840616966580979E-2</v>
      </c>
      <c r="BG43" s="9">
        <v>0.27448664049199123</v>
      </c>
      <c r="BH43" s="9">
        <v>2.7862914460852605E-2</v>
      </c>
      <c r="BI43" s="9"/>
      <c r="BJ43" s="9">
        <v>6.6169983334967153E-2</v>
      </c>
      <c r="BK43" s="9">
        <v>0</v>
      </c>
      <c r="BL43" s="9">
        <v>0</v>
      </c>
      <c r="BM43" s="9">
        <v>5.8070025619128954E-2</v>
      </c>
      <c r="BN43" s="9">
        <v>0.12810658467845248</v>
      </c>
      <c r="BO43" s="9">
        <v>4.6591085572293835E-2</v>
      </c>
      <c r="BP43" s="9"/>
      <c r="BQ43" s="9">
        <v>6.0727158752546626E-2</v>
      </c>
      <c r="BR43" s="9">
        <v>0</v>
      </c>
      <c r="BS43" s="9">
        <v>0</v>
      </c>
      <c r="BT43" s="9">
        <v>4.72418053637619E-2</v>
      </c>
      <c r="BU43" s="9">
        <v>0.14553392759687103</v>
      </c>
      <c r="BV43" s="9">
        <v>2.3939194446106888E-2</v>
      </c>
      <c r="BW43" s="9"/>
      <c r="BX43" s="9">
        <v>6.8950300623310715E-2</v>
      </c>
      <c r="BY43" s="9">
        <v>0</v>
      </c>
      <c r="BZ43" s="9">
        <v>0</v>
      </c>
      <c r="CA43" s="9">
        <v>0.20668496689811078</v>
      </c>
      <c r="CB43" s="9">
        <v>0.34266745194624404</v>
      </c>
      <c r="CC43" s="9">
        <v>1.4551804423748545E-2</v>
      </c>
      <c r="CD43" s="9"/>
      <c r="CE43" s="9">
        <v>1.441077926288864E-2</v>
      </c>
      <c r="CF43" s="9">
        <v>4.7378395451674035E-2</v>
      </c>
      <c r="CG43" s="9">
        <v>0</v>
      </c>
      <c r="CH43" s="9">
        <v>8.9852468044404513E-2</v>
      </c>
      <c r="CI43" s="9">
        <v>6.6032025532383201E-2</v>
      </c>
      <c r="CJ43" s="9">
        <v>9.0674811491839258E-2</v>
      </c>
      <c r="CL43" s="36">
        <f t="shared" si="9"/>
        <v>6.3390610674450565E-2</v>
      </c>
      <c r="CM43" s="36">
        <f t="shared" si="10"/>
        <v>3.3632081784380694E-2</v>
      </c>
      <c r="CN43" s="36">
        <f t="shared" si="11"/>
        <v>0</v>
      </c>
      <c r="CO43" s="36">
        <f t="shared" si="12"/>
        <v>0.34266745194624404</v>
      </c>
      <c r="CP43" s="36">
        <f t="shared" si="13"/>
        <v>4.0183695216797653E-3</v>
      </c>
      <c r="CQ43" s="37">
        <f t="shared" si="14"/>
        <v>75</v>
      </c>
      <c r="CR43" s="46">
        <f t="shared" si="8"/>
        <v>7.3197172273977585E-3</v>
      </c>
    </row>
    <row r="44" spans="1:96" ht="14.4" x14ac:dyDescent="0.3">
      <c r="A44" s="53"/>
      <c r="B44" s="28" t="s">
        <v>251</v>
      </c>
      <c r="C44" s="9">
        <v>1.095110332365986E-2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/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1.7635129177321223E-2</v>
      </c>
      <c r="R44" s="9">
        <v>0</v>
      </c>
      <c r="S44" s="9"/>
      <c r="T44" s="9">
        <v>0</v>
      </c>
      <c r="U44" s="9">
        <v>0</v>
      </c>
      <c r="V44" s="9">
        <v>0</v>
      </c>
      <c r="W44" s="9">
        <v>0</v>
      </c>
      <c r="X44" s="9">
        <v>0</v>
      </c>
      <c r="Y44" s="9"/>
      <c r="Z44" s="9">
        <v>2.5590204369274137</v>
      </c>
      <c r="AA44" s="9">
        <v>2.5104182356780639E-2</v>
      </c>
      <c r="AB44" s="9">
        <v>0</v>
      </c>
      <c r="AC44" s="9">
        <v>0</v>
      </c>
      <c r="AD44" s="9">
        <v>0</v>
      </c>
      <c r="AE44" s="9">
        <v>0</v>
      </c>
      <c r="AF44" s="9">
        <v>3.8925652004671081E-2</v>
      </c>
      <c r="AG44" s="9"/>
      <c r="AH44" s="9">
        <v>0</v>
      </c>
      <c r="AI44" s="9">
        <v>0</v>
      </c>
      <c r="AJ44" s="9">
        <v>0</v>
      </c>
      <c r="AK44" s="9">
        <v>0</v>
      </c>
      <c r="AL44" s="9">
        <v>0</v>
      </c>
      <c r="AM44" s="9"/>
      <c r="AN44" s="9">
        <v>0</v>
      </c>
      <c r="AO44" s="9">
        <v>0</v>
      </c>
      <c r="AP44" s="9">
        <v>0</v>
      </c>
      <c r="AQ44" s="9">
        <v>0</v>
      </c>
      <c r="AR44" s="9">
        <v>0</v>
      </c>
      <c r="AS44" s="9"/>
      <c r="AT44" s="9">
        <v>0</v>
      </c>
      <c r="AU44" s="9">
        <v>0</v>
      </c>
      <c r="AV44" s="9">
        <v>0</v>
      </c>
      <c r="AW44" s="9">
        <v>0</v>
      </c>
      <c r="AX44" s="9">
        <v>0</v>
      </c>
      <c r="AY44" s="9">
        <v>0</v>
      </c>
      <c r="AZ44" s="9">
        <v>0</v>
      </c>
      <c r="BA44" s="9"/>
      <c r="BB44" s="9">
        <v>0</v>
      </c>
      <c r="BC44" s="9">
        <v>0</v>
      </c>
      <c r="BD44" s="9">
        <v>0</v>
      </c>
      <c r="BE44" s="9">
        <v>0</v>
      </c>
      <c r="BF44" s="9">
        <v>0</v>
      </c>
      <c r="BG44" s="9">
        <v>0</v>
      </c>
      <c r="BH44" s="9">
        <v>0</v>
      </c>
      <c r="BI44" s="9"/>
      <c r="BJ44" s="9">
        <v>0</v>
      </c>
      <c r="BK44" s="9">
        <v>0</v>
      </c>
      <c r="BL44" s="9">
        <v>0</v>
      </c>
      <c r="BM44" s="9">
        <v>0</v>
      </c>
      <c r="BN44" s="9">
        <v>0</v>
      </c>
      <c r="BO44" s="9">
        <v>0</v>
      </c>
      <c r="BP44" s="9"/>
      <c r="BQ44" s="9">
        <v>7.8357624196834352E-3</v>
      </c>
      <c r="BR44" s="9">
        <v>0</v>
      </c>
      <c r="BS44" s="9">
        <v>0</v>
      </c>
      <c r="BT44" s="9">
        <v>0</v>
      </c>
      <c r="BU44" s="9">
        <v>0</v>
      </c>
      <c r="BV44" s="9">
        <v>0</v>
      </c>
      <c r="BW44" s="9"/>
      <c r="BX44" s="9">
        <v>0</v>
      </c>
      <c r="BY44" s="9">
        <v>0</v>
      </c>
      <c r="BZ44" s="9">
        <v>0</v>
      </c>
      <c r="CA44" s="9">
        <v>0</v>
      </c>
      <c r="CB44" s="9">
        <v>0</v>
      </c>
      <c r="CC44" s="9">
        <v>0</v>
      </c>
      <c r="CD44" s="9"/>
      <c r="CE44" s="9">
        <v>0</v>
      </c>
      <c r="CF44" s="9">
        <v>0</v>
      </c>
      <c r="CG44" s="9">
        <v>0</v>
      </c>
      <c r="CH44" s="9">
        <v>0</v>
      </c>
      <c r="CI44" s="9">
        <v>0</v>
      </c>
      <c r="CJ44" s="9">
        <v>0</v>
      </c>
      <c r="CL44" s="36">
        <f t="shared" si="9"/>
        <v>0.29341482451655215</v>
      </c>
      <c r="CM44" s="36">
        <f t="shared" si="10"/>
        <v>3.545963021612706E-2</v>
      </c>
      <c r="CN44" s="36">
        <f t="shared" si="11"/>
        <v>0</v>
      </c>
      <c r="CO44" s="36">
        <f t="shared" si="12"/>
        <v>2.5590204369274137</v>
      </c>
      <c r="CP44" s="36">
        <f t="shared" si="13"/>
        <v>8.6092259246079078E-2</v>
      </c>
      <c r="CQ44" s="37">
        <f t="shared" si="14"/>
        <v>75</v>
      </c>
      <c r="CR44" s="46">
        <f t="shared" si="8"/>
        <v>3.3880625583771633E-2</v>
      </c>
    </row>
    <row r="45" spans="1:96" ht="14.4" x14ac:dyDescent="0.3">
      <c r="A45" s="53"/>
      <c r="B45" s="28" t="s">
        <v>245</v>
      </c>
      <c r="C45" s="9">
        <v>0</v>
      </c>
      <c r="D45" s="9">
        <v>0</v>
      </c>
      <c r="E45" s="9">
        <v>0</v>
      </c>
      <c r="F45" s="9">
        <v>0</v>
      </c>
      <c r="G45" s="9">
        <v>1.8801704687891701E-2</v>
      </c>
      <c r="H45" s="9">
        <v>0</v>
      </c>
      <c r="I45" s="9">
        <v>0</v>
      </c>
      <c r="J45" s="9">
        <v>0</v>
      </c>
      <c r="K45" s="9"/>
      <c r="L45" s="9">
        <v>0</v>
      </c>
      <c r="M45" s="9">
        <v>0</v>
      </c>
      <c r="N45" s="9">
        <v>0</v>
      </c>
      <c r="O45" s="9">
        <v>0</v>
      </c>
      <c r="P45" s="9">
        <v>4.0217172732756885E-2</v>
      </c>
      <c r="Q45" s="9">
        <v>0</v>
      </c>
      <c r="R45" s="9">
        <v>0</v>
      </c>
      <c r="S45" s="9"/>
      <c r="T45" s="9">
        <v>0</v>
      </c>
      <c r="U45" s="9">
        <v>0</v>
      </c>
      <c r="V45" s="9">
        <v>3.903962521959789E-2</v>
      </c>
      <c r="W45" s="9">
        <v>0</v>
      </c>
      <c r="X45" s="9">
        <v>0</v>
      </c>
      <c r="Y45" s="9"/>
      <c r="Z45" s="9">
        <v>0.48009161381254406</v>
      </c>
      <c r="AA45" s="9">
        <v>0</v>
      </c>
      <c r="AB45" s="9">
        <v>0</v>
      </c>
      <c r="AC45" s="9">
        <v>3.6345133386639528E-2</v>
      </c>
      <c r="AD45" s="9">
        <v>0</v>
      </c>
      <c r="AE45" s="9">
        <v>0</v>
      </c>
      <c r="AF45" s="9">
        <v>0</v>
      </c>
      <c r="AG45" s="9"/>
      <c r="AH45" s="9">
        <v>0</v>
      </c>
      <c r="AI45" s="9">
        <v>0</v>
      </c>
      <c r="AJ45" s="9">
        <v>0.22281319629123841</v>
      </c>
      <c r="AK45" s="9">
        <v>0.14521452145214522</v>
      </c>
      <c r="AL45" s="9">
        <v>0</v>
      </c>
      <c r="AM45" s="9"/>
      <c r="AN45" s="9">
        <v>0</v>
      </c>
      <c r="AO45" s="9">
        <v>0</v>
      </c>
      <c r="AP45" s="9">
        <v>0</v>
      </c>
      <c r="AQ45" s="9">
        <v>0</v>
      </c>
      <c r="AR45" s="9">
        <v>0</v>
      </c>
      <c r="AS45" s="9"/>
      <c r="AT45" s="9">
        <v>0</v>
      </c>
      <c r="AU45" s="9">
        <v>0</v>
      </c>
      <c r="AV45" s="9">
        <v>0</v>
      </c>
      <c r="AW45" s="9">
        <v>0</v>
      </c>
      <c r="AX45" s="9">
        <v>0</v>
      </c>
      <c r="AY45" s="9">
        <v>0</v>
      </c>
      <c r="AZ45" s="9">
        <v>0</v>
      </c>
      <c r="BA45" s="9"/>
      <c r="BB45" s="9">
        <v>0</v>
      </c>
      <c r="BC45" s="9">
        <v>0</v>
      </c>
      <c r="BD45" s="9">
        <v>0</v>
      </c>
      <c r="BE45" s="9">
        <v>0</v>
      </c>
      <c r="BF45" s="9">
        <v>0</v>
      </c>
      <c r="BG45" s="9">
        <v>0</v>
      </c>
      <c r="BH45" s="9">
        <v>0</v>
      </c>
      <c r="BI45" s="9"/>
      <c r="BJ45" s="9">
        <v>0</v>
      </c>
      <c r="BK45" s="9">
        <v>0</v>
      </c>
      <c r="BL45" s="9">
        <v>0</v>
      </c>
      <c r="BM45" s="9">
        <v>0</v>
      </c>
      <c r="BN45" s="9">
        <v>0</v>
      </c>
      <c r="BO45" s="9">
        <v>0</v>
      </c>
      <c r="BP45" s="9"/>
      <c r="BQ45" s="9">
        <v>0</v>
      </c>
      <c r="BR45" s="9">
        <v>0</v>
      </c>
      <c r="BS45" s="9">
        <v>0</v>
      </c>
      <c r="BT45" s="9">
        <v>0</v>
      </c>
      <c r="BU45" s="9">
        <v>0</v>
      </c>
      <c r="BV45" s="9">
        <v>0</v>
      </c>
      <c r="BW45" s="9"/>
      <c r="BX45" s="9">
        <v>0</v>
      </c>
      <c r="BY45" s="9">
        <v>0</v>
      </c>
      <c r="BZ45" s="9">
        <v>0</v>
      </c>
      <c r="CA45" s="9">
        <v>0</v>
      </c>
      <c r="CB45" s="9">
        <v>0</v>
      </c>
      <c r="CC45" s="9">
        <v>0</v>
      </c>
      <c r="CD45" s="9"/>
      <c r="CE45" s="9">
        <v>0</v>
      </c>
      <c r="CF45" s="9">
        <v>0</v>
      </c>
      <c r="CG45" s="9">
        <v>0</v>
      </c>
      <c r="CH45" s="9">
        <v>0</v>
      </c>
      <c r="CI45" s="9">
        <v>0</v>
      </c>
      <c r="CJ45" s="9">
        <v>0</v>
      </c>
      <c r="CL45" s="36">
        <f t="shared" si="9"/>
        <v>6.2520990578363855E-2</v>
      </c>
      <c r="CM45" s="36">
        <f t="shared" si="10"/>
        <v>1.3100306234437515E-2</v>
      </c>
      <c r="CN45" s="36">
        <f t="shared" si="11"/>
        <v>0</v>
      </c>
      <c r="CO45" s="36">
        <f t="shared" si="12"/>
        <v>0.48009161381254406</v>
      </c>
      <c r="CP45" s="36">
        <f t="shared" si="13"/>
        <v>3.9088742628998622E-3</v>
      </c>
      <c r="CQ45" s="37">
        <f t="shared" si="14"/>
        <v>75</v>
      </c>
      <c r="CR45" s="46">
        <f t="shared" si="8"/>
        <v>7.2193021480840853E-3</v>
      </c>
    </row>
    <row r="46" spans="1:96" ht="14.4" x14ac:dyDescent="0.3">
      <c r="A46" s="53"/>
      <c r="B46" s="28" t="s">
        <v>237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/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/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/>
      <c r="Z46" s="9">
        <v>0</v>
      </c>
      <c r="AA46" s="9">
        <v>0</v>
      </c>
      <c r="AB46" s="9">
        <v>0</v>
      </c>
      <c r="AC46" s="9">
        <v>0</v>
      </c>
      <c r="AD46" s="9">
        <v>0</v>
      </c>
      <c r="AE46" s="9">
        <v>0</v>
      </c>
      <c r="AF46" s="9">
        <v>0</v>
      </c>
      <c r="AG46" s="9"/>
      <c r="AH46" s="9">
        <v>0</v>
      </c>
      <c r="AI46" s="9">
        <v>0</v>
      </c>
      <c r="AJ46" s="9">
        <v>0</v>
      </c>
      <c r="AK46" s="9">
        <v>0</v>
      </c>
      <c r="AL46" s="9">
        <v>0</v>
      </c>
      <c r="AM46" s="9"/>
      <c r="AN46" s="9">
        <v>0</v>
      </c>
      <c r="AO46" s="9">
        <v>0</v>
      </c>
      <c r="AP46" s="9">
        <v>0</v>
      </c>
      <c r="AQ46" s="9">
        <v>0</v>
      </c>
      <c r="AR46" s="9">
        <v>0</v>
      </c>
      <c r="AS46" s="9"/>
      <c r="AT46" s="9">
        <v>0</v>
      </c>
      <c r="AU46" s="9">
        <v>0</v>
      </c>
      <c r="AV46" s="9">
        <v>0</v>
      </c>
      <c r="AW46" s="9">
        <v>0</v>
      </c>
      <c r="AX46" s="9">
        <v>0</v>
      </c>
      <c r="AY46" s="9">
        <v>0</v>
      </c>
      <c r="AZ46" s="9">
        <v>0</v>
      </c>
      <c r="BA46" s="9"/>
      <c r="BB46" s="9">
        <v>0</v>
      </c>
      <c r="BC46" s="9">
        <v>0</v>
      </c>
      <c r="BD46" s="9">
        <v>0</v>
      </c>
      <c r="BE46" s="9">
        <v>0</v>
      </c>
      <c r="BF46" s="9">
        <v>0</v>
      </c>
      <c r="BG46" s="9">
        <v>0</v>
      </c>
      <c r="BH46" s="9">
        <v>0</v>
      </c>
      <c r="BI46" s="9"/>
      <c r="BJ46" s="9">
        <v>4.9014802470346043E-3</v>
      </c>
      <c r="BK46" s="9">
        <v>0</v>
      </c>
      <c r="BL46" s="9">
        <v>0</v>
      </c>
      <c r="BM46" s="9">
        <v>0</v>
      </c>
      <c r="BN46" s="9">
        <v>0</v>
      </c>
      <c r="BO46" s="9">
        <v>0</v>
      </c>
      <c r="BP46" s="9"/>
      <c r="BQ46" s="9">
        <v>0</v>
      </c>
      <c r="BR46" s="9">
        <v>0</v>
      </c>
      <c r="BS46" s="9">
        <v>0</v>
      </c>
      <c r="BT46" s="9">
        <v>0</v>
      </c>
      <c r="BU46" s="9">
        <v>0</v>
      </c>
      <c r="BV46" s="9">
        <v>0</v>
      </c>
      <c r="BW46" s="9"/>
      <c r="BX46" s="9">
        <v>0</v>
      </c>
      <c r="BY46" s="9">
        <v>0</v>
      </c>
      <c r="BZ46" s="9">
        <v>0</v>
      </c>
      <c r="CA46" s="9">
        <v>7.7506862586791542E-2</v>
      </c>
      <c r="CB46" s="9">
        <v>0</v>
      </c>
      <c r="CC46" s="9">
        <v>0</v>
      </c>
      <c r="CD46" s="9"/>
      <c r="CE46" s="9">
        <v>0</v>
      </c>
      <c r="CF46" s="9">
        <v>0</v>
      </c>
      <c r="CG46" s="9">
        <v>0</v>
      </c>
      <c r="CH46" s="9">
        <v>0</v>
      </c>
      <c r="CI46" s="9">
        <v>0</v>
      </c>
      <c r="CJ46" s="9">
        <v>0</v>
      </c>
      <c r="CL46" s="36">
        <f t="shared" si="9"/>
        <v>8.9000298055018703E-3</v>
      </c>
      <c r="CM46" s="36">
        <f t="shared" si="10"/>
        <v>1.0987779044510152E-3</v>
      </c>
      <c r="CN46" s="36">
        <f t="shared" si="11"/>
        <v>0</v>
      </c>
      <c r="CO46" s="36">
        <f t="shared" si="12"/>
        <v>7.7506862586791542E-2</v>
      </c>
      <c r="CP46" s="36">
        <f t="shared" si="13"/>
        <v>7.9210530538821651E-5</v>
      </c>
      <c r="CQ46" s="37">
        <f t="shared" si="14"/>
        <v>75</v>
      </c>
      <c r="CR46" s="46">
        <f t="shared" si="8"/>
        <v>1.0276869208004395E-3</v>
      </c>
    </row>
    <row r="47" spans="1:96" ht="14.4" x14ac:dyDescent="0.3">
      <c r="A47" s="29" t="s">
        <v>83</v>
      </c>
      <c r="B47" s="28" t="s">
        <v>253</v>
      </c>
      <c r="C47" s="9">
        <v>0.38328861632809508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0.18077497445571014</v>
      </c>
      <c r="K47" s="9"/>
      <c r="L47" s="9">
        <v>6.4834024896265566E-2</v>
      </c>
      <c r="M47" s="9">
        <v>0.10341261633919338</v>
      </c>
      <c r="N47" s="9">
        <v>0</v>
      </c>
      <c r="O47" s="9">
        <v>0</v>
      </c>
      <c r="P47" s="9">
        <v>5.0271465915946112E-2</v>
      </c>
      <c r="Q47" s="9">
        <v>0</v>
      </c>
      <c r="R47" s="9">
        <v>7.9485511958956576E-2</v>
      </c>
      <c r="S47" s="9"/>
      <c r="T47" s="9">
        <v>0.1702548330404218</v>
      </c>
      <c r="U47" s="9">
        <v>0</v>
      </c>
      <c r="V47" s="9">
        <v>1.3013208406532631E-2</v>
      </c>
      <c r="W47" s="9">
        <v>1.8277358921635824E-2</v>
      </c>
      <c r="X47" s="9">
        <v>0.16563146997929606</v>
      </c>
      <c r="Y47" s="9"/>
      <c r="Z47" s="9">
        <v>8.593199436222692</v>
      </c>
      <c r="AA47" s="9">
        <v>0</v>
      </c>
      <c r="AB47" s="9">
        <v>8.8094638811980874E-2</v>
      </c>
      <c r="AC47" s="9">
        <v>0</v>
      </c>
      <c r="AD47" s="9">
        <v>0</v>
      </c>
      <c r="AE47" s="9">
        <v>2.1654395842355997E-2</v>
      </c>
      <c r="AF47" s="9">
        <v>1.4402491241728299</v>
      </c>
      <c r="AG47" s="9"/>
      <c r="AH47" s="9">
        <v>0</v>
      </c>
      <c r="AI47" s="9">
        <v>0</v>
      </c>
      <c r="AJ47" s="9">
        <v>0</v>
      </c>
      <c r="AK47" s="9">
        <v>0</v>
      </c>
      <c r="AL47" s="9">
        <v>0</v>
      </c>
      <c r="AM47" s="9"/>
      <c r="AN47" s="9">
        <v>0</v>
      </c>
      <c r="AO47" s="9">
        <v>0</v>
      </c>
      <c r="AP47" s="9">
        <v>0</v>
      </c>
      <c r="AQ47" s="9">
        <v>0</v>
      </c>
      <c r="AR47" s="9">
        <v>0</v>
      </c>
      <c r="AS47" s="9"/>
      <c r="AT47" s="9">
        <v>0</v>
      </c>
      <c r="AU47" s="9">
        <v>0</v>
      </c>
      <c r="AV47" s="9">
        <v>0</v>
      </c>
      <c r="AW47" s="9">
        <v>0</v>
      </c>
      <c r="AX47" s="9">
        <v>0</v>
      </c>
      <c r="AY47" s="9">
        <v>0</v>
      </c>
      <c r="AZ47" s="9">
        <v>0</v>
      </c>
      <c r="BA47" s="9"/>
      <c r="BB47" s="9">
        <v>1.8303524735906285E-2</v>
      </c>
      <c r="BC47" s="9">
        <v>0</v>
      </c>
      <c r="BD47" s="9">
        <v>0</v>
      </c>
      <c r="BE47" s="9">
        <v>0</v>
      </c>
      <c r="BF47" s="9">
        <v>0</v>
      </c>
      <c r="BG47" s="9">
        <v>0</v>
      </c>
      <c r="BH47" s="9">
        <v>0</v>
      </c>
      <c r="BI47" s="9"/>
      <c r="BJ47" s="9">
        <v>0</v>
      </c>
      <c r="BK47" s="9">
        <v>0</v>
      </c>
      <c r="BL47" s="9">
        <v>0</v>
      </c>
      <c r="BM47" s="9">
        <v>0</v>
      </c>
      <c r="BN47" s="9">
        <v>1.5372790161414296E-2</v>
      </c>
      <c r="BO47" s="9">
        <v>0</v>
      </c>
      <c r="BP47" s="9"/>
      <c r="BQ47" s="9">
        <v>3.7219871493496315E-2</v>
      </c>
      <c r="BR47" s="9">
        <v>0</v>
      </c>
      <c r="BS47" s="9">
        <v>0</v>
      </c>
      <c r="BT47" s="9">
        <v>0</v>
      </c>
      <c r="BU47" s="9">
        <v>1.2127827299739252E-2</v>
      </c>
      <c r="BV47" s="9">
        <v>0</v>
      </c>
      <c r="BW47" s="9"/>
      <c r="BX47" s="9">
        <v>0</v>
      </c>
      <c r="BY47" s="9">
        <v>0</v>
      </c>
      <c r="BZ47" s="9">
        <v>0</v>
      </c>
      <c r="CA47" s="9">
        <v>0</v>
      </c>
      <c r="CB47" s="9">
        <v>0</v>
      </c>
      <c r="CC47" s="9">
        <v>0</v>
      </c>
      <c r="CD47" s="9"/>
      <c r="CE47" s="9">
        <v>0</v>
      </c>
      <c r="CF47" s="9">
        <v>0</v>
      </c>
      <c r="CG47" s="9">
        <v>0</v>
      </c>
      <c r="CH47" s="9">
        <v>0</v>
      </c>
      <c r="CI47" s="9">
        <v>0</v>
      </c>
      <c r="CJ47" s="9">
        <v>0</v>
      </c>
      <c r="CL47" s="36">
        <f t="shared" si="9"/>
        <v>0.99624817031247725</v>
      </c>
      <c r="CM47" s="36">
        <f t="shared" si="10"/>
        <v>0.15273954251976624</v>
      </c>
      <c r="CN47" s="36">
        <f t="shared" si="11"/>
        <v>0</v>
      </c>
      <c r="CO47" s="36">
        <f t="shared" si="12"/>
        <v>8.593199436222692</v>
      </c>
      <c r="CP47" s="36">
        <f t="shared" si="13"/>
        <v>0.99251041685095875</v>
      </c>
      <c r="CQ47" s="37">
        <f t="shared" si="14"/>
        <v>75</v>
      </c>
      <c r="CR47" s="46">
        <f t="shared" si="8"/>
        <v>0.11503682986191617</v>
      </c>
    </row>
    <row r="48" spans="1:96" ht="14.4" x14ac:dyDescent="0.3">
      <c r="A48" s="29" t="s">
        <v>82</v>
      </c>
      <c r="B48" s="28" t="s">
        <v>246</v>
      </c>
      <c r="C48" s="9">
        <v>1.095110332365986E-2</v>
      </c>
      <c r="D48" s="9">
        <v>0</v>
      </c>
      <c r="E48" s="9">
        <v>0</v>
      </c>
      <c r="F48" s="9">
        <v>0</v>
      </c>
      <c r="G48" s="9">
        <v>3.7603409375783402E-2</v>
      </c>
      <c r="H48" s="9">
        <v>0</v>
      </c>
      <c r="I48" s="9">
        <v>0</v>
      </c>
      <c r="J48" s="9">
        <v>0</v>
      </c>
      <c r="K48" s="9"/>
      <c r="L48" s="9">
        <v>1.7289073305670817E-2</v>
      </c>
      <c r="M48" s="9">
        <v>0</v>
      </c>
      <c r="N48" s="9">
        <v>0</v>
      </c>
      <c r="O48" s="9">
        <v>0.11840688912809473</v>
      </c>
      <c r="P48" s="9">
        <v>0</v>
      </c>
      <c r="Q48" s="9">
        <v>0</v>
      </c>
      <c r="R48" s="9">
        <v>3.6129778163162075E-2</v>
      </c>
      <c r="S48" s="9"/>
      <c r="T48" s="9">
        <v>0</v>
      </c>
      <c r="U48" s="9">
        <v>0</v>
      </c>
      <c r="V48" s="9">
        <v>0</v>
      </c>
      <c r="W48" s="9">
        <v>0</v>
      </c>
      <c r="X48" s="9">
        <v>0</v>
      </c>
      <c r="Y48" s="9"/>
      <c r="Z48" s="9">
        <v>0</v>
      </c>
      <c r="AA48" s="9">
        <v>0</v>
      </c>
      <c r="AB48" s="9">
        <v>0</v>
      </c>
      <c r="AC48" s="9">
        <v>0</v>
      </c>
      <c r="AD48" s="9">
        <v>0</v>
      </c>
      <c r="AE48" s="9">
        <v>0</v>
      </c>
      <c r="AF48" s="9">
        <v>0</v>
      </c>
      <c r="AG48" s="9"/>
      <c r="AH48" s="9">
        <v>0</v>
      </c>
      <c r="AI48" s="9">
        <v>0</v>
      </c>
      <c r="AJ48" s="9">
        <v>0</v>
      </c>
      <c r="AK48" s="9">
        <v>0</v>
      </c>
      <c r="AL48" s="9">
        <v>0</v>
      </c>
      <c r="AM48" s="9"/>
      <c r="AN48" s="9">
        <v>0</v>
      </c>
      <c r="AO48" s="9">
        <v>0</v>
      </c>
      <c r="AP48" s="9">
        <v>2.0562381123734128E-2</v>
      </c>
      <c r="AQ48" s="9">
        <v>0</v>
      </c>
      <c r="AR48" s="9">
        <v>0</v>
      </c>
      <c r="AS48" s="9"/>
      <c r="AT48" s="9">
        <v>2.0626454901729676E-2</v>
      </c>
      <c r="AU48" s="9">
        <v>0</v>
      </c>
      <c r="AV48" s="9">
        <v>0</v>
      </c>
      <c r="AW48" s="9">
        <v>0</v>
      </c>
      <c r="AX48" s="9">
        <v>0</v>
      </c>
      <c r="AY48" s="9">
        <v>0</v>
      </c>
      <c r="AZ48" s="9">
        <v>4.5287576108287625E-2</v>
      </c>
      <c r="BA48" s="9"/>
      <c r="BB48" s="9">
        <v>0</v>
      </c>
      <c r="BC48" s="9">
        <v>0.12747711206397033</v>
      </c>
      <c r="BD48" s="9">
        <v>0</v>
      </c>
      <c r="BE48" s="9">
        <v>0</v>
      </c>
      <c r="BF48" s="9">
        <v>5.7840616966580979E-2</v>
      </c>
      <c r="BG48" s="9">
        <v>4.864320211250478E-2</v>
      </c>
      <c r="BH48" s="9">
        <v>0.12073929599702796</v>
      </c>
      <c r="BI48" s="9"/>
      <c r="BJ48" s="9">
        <v>0</v>
      </c>
      <c r="BK48" s="9">
        <v>6.186204763377668E-2</v>
      </c>
      <c r="BL48" s="9">
        <v>0</v>
      </c>
      <c r="BM48" s="9">
        <v>1.7079419299743808E-2</v>
      </c>
      <c r="BN48" s="9">
        <v>3.0745580322828592E-2</v>
      </c>
      <c r="BO48" s="9">
        <v>5.1767872858104261E-2</v>
      </c>
      <c r="BP48" s="9"/>
      <c r="BQ48" s="9">
        <v>0</v>
      </c>
      <c r="BR48" s="9">
        <v>0</v>
      </c>
      <c r="BS48" s="9">
        <v>0</v>
      </c>
      <c r="BT48" s="9">
        <v>0</v>
      </c>
      <c r="BU48" s="9">
        <v>6.0639136498696261E-2</v>
      </c>
      <c r="BV48" s="9">
        <v>0</v>
      </c>
      <c r="BW48" s="9"/>
      <c r="BX48" s="9">
        <v>0</v>
      </c>
      <c r="BY48" s="9">
        <v>0</v>
      </c>
      <c r="BZ48" s="9">
        <v>0</v>
      </c>
      <c r="CA48" s="9">
        <v>0</v>
      </c>
      <c r="CB48" s="9">
        <v>0</v>
      </c>
      <c r="CC48" s="9">
        <v>0</v>
      </c>
      <c r="CD48" s="9"/>
      <c r="CE48" s="9">
        <v>0</v>
      </c>
      <c r="CF48" s="9">
        <v>0</v>
      </c>
      <c r="CG48" s="9">
        <v>0</v>
      </c>
      <c r="CH48" s="9">
        <v>3.7680067244427698E-2</v>
      </c>
      <c r="CI48" s="9">
        <v>2.7513343971826337E-2</v>
      </c>
      <c r="CJ48" s="9">
        <v>5.2495943495275366E-2</v>
      </c>
      <c r="CL48" s="36">
        <f t="shared" si="9"/>
        <v>2.818561064095992E-2</v>
      </c>
      <c r="CM48" s="36">
        <f t="shared" si="10"/>
        <v>1.3351204051931803E-2</v>
      </c>
      <c r="CN48" s="36">
        <f t="shared" si="11"/>
        <v>0</v>
      </c>
      <c r="CO48" s="36">
        <f t="shared" si="12"/>
        <v>0.12747711206397033</v>
      </c>
      <c r="CP48" s="36">
        <f t="shared" si="13"/>
        <v>7.9442864720379318E-4</v>
      </c>
      <c r="CQ48" s="37">
        <f t="shared" si="14"/>
        <v>75</v>
      </c>
      <c r="CR48" s="46">
        <f t="shared" si="8"/>
        <v>3.2545939781664377E-3</v>
      </c>
    </row>
    <row r="49" spans="1:96" ht="14.4" x14ac:dyDescent="0.3">
      <c r="A49" s="53" t="s">
        <v>73</v>
      </c>
      <c r="B49" s="28" t="s">
        <v>208</v>
      </c>
      <c r="C49" s="9">
        <v>3.5810107868367735</v>
      </c>
      <c r="D49" s="9">
        <v>2.2485207100591715</v>
      </c>
      <c r="E49" s="9">
        <v>2.2513661202185791</v>
      </c>
      <c r="F49" s="9">
        <v>2.5463174226521859</v>
      </c>
      <c r="G49" s="9">
        <v>1.0622963148658813</v>
      </c>
      <c r="H49" s="9">
        <v>2.0153085941284758</v>
      </c>
      <c r="I49" s="9">
        <v>0.4081037749599184</v>
      </c>
      <c r="J49" s="9">
        <v>9.4788964866776695</v>
      </c>
      <c r="K49" s="9"/>
      <c r="L49" s="9">
        <v>5.0527316735822962</v>
      </c>
      <c r="M49" s="9">
        <v>2.3681489141675285</v>
      </c>
      <c r="N49" s="9">
        <v>3.2800328003280033</v>
      </c>
      <c r="O49" s="9">
        <v>0.21528525296017223</v>
      </c>
      <c r="P49" s="9">
        <v>1.3472752865473556</v>
      </c>
      <c r="Q49" s="9">
        <v>0</v>
      </c>
      <c r="R49" s="9">
        <v>1.3512537033022616</v>
      </c>
      <c r="S49" s="9"/>
      <c r="T49" s="9">
        <v>1.0874340949033392</v>
      </c>
      <c r="U49" s="9">
        <v>1.5366194372380761</v>
      </c>
      <c r="V49" s="9">
        <v>0.69620664974949564</v>
      </c>
      <c r="W49" s="9">
        <v>5.0719671007539411</v>
      </c>
      <c r="X49" s="9">
        <v>1.3913043478260869</v>
      </c>
      <c r="Y49" s="9"/>
      <c r="Z49" s="9">
        <v>0.22022551092318535</v>
      </c>
      <c r="AA49" s="9">
        <v>1.6970427273183712</v>
      </c>
      <c r="AB49" s="9">
        <v>2.6302542159577147</v>
      </c>
      <c r="AC49" s="9">
        <v>0.75597877444210204</v>
      </c>
      <c r="AD49" s="9">
        <v>0</v>
      </c>
      <c r="AE49" s="9">
        <v>5.5290890717482313</v>
      </c>
      <c r="AF49" s="9">
        <v>1.1677695601401323</v>
      </c>
      <c r="AG49" s="9"/>
      <c r="AH49" s="9">
        <v>2.6960694530935196</v>
      </c>
      <c r="AI49" s="9">
        <v>2.6406847568748866</v>
      </c>
      <c r="AJ49" s="9">
        <v>0.99906562208006899</v>
      </c>
      <c r="AK49" s="9">
        <v>0</v>
      </c>
      <c r="AL49" s="9">
        <v>2.5905763093673739</v>
      </c>
      <c r="AM49" s="9"/>
      <c r="AN49" s="9">
        <v>8.1829121540312882E-2</v>
      </c>
      <c r="AO49" s="9">
        <v>1.1525041412610579</v>
      </c>
      <c r="AP49" s="9">
        <v>9.2530715056803575E-2</v>
      </c>
      <c r="AQ49" s="9">
        <v>0</v>
      </c>
      <c r="AR49" s="9">
        <v>1.7614937466971993E-2</v>
      </c>
      <c r="AS49" s="9"/>
      <c r="AT49" s="9">
        <v>0.10313227450864838</v>
      </c>
      <c r="AU49" s="9">
        <v>0</v>
      </c>
      <c r="AV49" s="9">
        <v>0</v>
      </c>
      <c r="AW49" s="9">
        <v>0</v>
      </c>
      <c r="AX49" s="9">
        <v>0.53156788363495788</v>
      </c>
      <c r="AY49" s="9">
        <v>0.20831862156627357</v>
      </c>
      <c r="AZ49" s="9">
        <v>0.14089468122578372</v>
      </c>
      <c r="BA49" s="9"/>
      <c r="BB49" s="9">
        <v>0.22487187532684866</v>
      </c>
      <c r="BC49" s="9">
        <v>0</v>
      </c>
      <c r="BD49" s="9">
        <v>0</v>
      </c>
      <c r="BE49" s="9">
        <v>0</v>
      </c>
      <c r="BF49" s="9">
        <v>1.8926735218508997</v>
      </c>
      <c r="BG49" s="9">
        <v>0.79218929154650641</v>
      </c>
      <c r="BH49" s="9">
        <v>0.52939537475619947</v>
      </c>
      <c r="BI49" s="9"/>
      <c r="BJ49" s="9">
        <v>5.048524654445643</v>
      </c>
      <c r="BK49" s="9">
        <v>0</v>
      </c>
      <c r="BL49" s="9">
        <v>0</v>
      </c>
      <c r="BM49" s="9">
        <v>1.8172502134927415</v>
      </c>
      <c r="BN49" s="9">
        <v>4.360748142454522</v>
      </c>
      <c r="BO49" s="9">
        <v>0.54356266501009476</v>
      </c>
      <c r="BP49" s="9"/>
      <c r="BQ49" s="9">
        <v>0.1763046544428773</v>
      </c>
      <c r="BR49" s="9">
        <v>0</v>
      </c>
      <c r="BS49" s="9">
        <v>0</v>
      </c>
      <c r="BT49" s="9">
        <v>1.257358819681663</v>
      </c>
      <c r="BU49" s="9">
        <v>0.3517069916924383</v>
      </c>
      <c r="BV49" s="9">
        <v>0.26931593751870253</v>
      </c>
      <c r="BW49" s="9"/>
      <c r="BX49" s="9">
        <v>0.21788294996966187</v>
      </c>
      <c r="BY49" s="9">
        <v>0</v>
      </c>
      <c r="BZ49" s="9">
        <v>0</v>
      </c>
      <c r="CA49" s="9">
        <v>9.6883578233489427E-3</v>
      </c>
      <c r="CB49" s="9">
        <v>0.23558387321304278</v>
      </c>
      <c r="CC49" s="9">
        <v>8.2460225067908427E-2</v>
      </c>
      <c r="CD49" s="9"/>
      <c r="CE49" s="9">
        <v>9.367006520877616E-2</v>
      </c>
      <c r="CF49" s="9">
        <v>0</v>
      </c>
      <c r="CG49" s="9">
        <v>0</v>
      </c>
      <c r="CH49" s="9">
        <v>1.0260572157328773</v>
      </c>
      <c r="CI49" s="9">
        <v>0.26963077092389809</v>
      </c>
      <c r="CJ49" s="9">
        <v>0.13839839648754415</v>
      </c>
      <c r="CL49" s="36">
        <f t="shared" si="9"/>
        <v>1.6995241700807735</v>
      </c>
      <c r="CM49" s="36">
        <f t="shared" si="10"/>
        <v>1.1944333579547977</v>
      </c>
      <c r="CN49" s="36">
        <f t="shared" si="11"/>
        <v>0</v>
      </c>
      <c r="CO49" s="36">
        <f t="shared" si="12"/>
        <v>9.4788964866776695</v>
      </c>
      <c r="CP49" s="36">
        <f t="shared" si="13"/>
        <v>2.8883824046887421</v>
      </c>
      <c r="CQ49" s="37">
        <f t="shared" si="14"/>
        <v>75</v>
      </c>
      <c r="CR49" s="46">
        <f t="shared" si="8"/>
        <v>0.19624414741808197</v>
      </c>
    </row>
    <row r="50" spans="1:96" ht="14.4" x14ac:dyDescent="0.3">
      <c r="A50" s="53"/>
      <c r="B50" s="28" t="s">
        <v>209</v>
      </c>
      <c r="C50" s="9">
        <v>1.6700432568581285</v>
      </c>
      <c r="D50" s="9">
        <v>2.5088757396449703</v>
      </c>
      <c r="E50" s="9">
        <v>9.7103825136612034</v>
      </c>
      <c r="F50" s="9">
        <v>0.62060783061056857</v>
      </c>
      <c r="G50" s="9">
        <v>2.0368513411882678</v>
      </c>
      <c r="H50" s="9">
        <v>0.85263055905435525</v>
      </c>
      <c r="I50" s="9">
        <v>0</v>
      </c>
      <c r="J50" s="9">
        <v>6.7043936178574226</v>
      </c>
      <c r="K50" s="9"/>
      <c r="L50" s="9">
        <v>5.1045988934993094</v>
      </c>
      <c r="M50" s="9">
        <v>1.6287487073422959</v>
      </c>
      <c r="N50" s="9">
        <v>1.3940139401394012</v>
      </c>
      <c r="O50" s="9">
        <v>1.1410118406889127</v>
      </c>
      <c r="P50" s="9">
        <v>1.9706414639050878</v>
      </c>
      <c r="Q50" s="9">
        <v>0</v>
      </c>
      <c r="R50" s="9">
        <v>3.0782570995014091</v>
      </c>
      <c r="S50" s="9"/>
      <c r="T50" s="9">
        <v>1.499340949033392</v>
      </c>
      <c r="U50" s="9">
        <v>2.035521851925763</v>
      </c>
      <c r="V50" s="9">
        <v>0.89140477584748523</v>
      </c>
      <c r="W50" s="9">
        <v>3.9296321681517021</v>
      </c>
      <c r="X50" s="9">
        <v>2.997929606625259</v>
      </c>
      <c r="Y50" s="9"/>
      <c r="Z50" s="9">
        <v>0.39640591966173361</v>
      </c>
      <c r="AA50" s="9">
        <v>0.55731284832053019</v>
      </c>
      <c r="AB50" s="9">
        <v>4.4550717342058892</v>
      </c>
      <c r="AC50" s="9">
        <v>3.0384531511230648</v>
      </c>
      <c r="AD50" s="9">
        <v>0</v>
      </c>
      <c r="AE50" s="9">
        <v>6.7200808430778114</v>
      </c>
      <c r="AF50" s="9">
        <v>2.3744647722849357</v>
      </c>
      <c r="AG50" s="9"/>
      <c r="AH50" s="9">
        <v>3.2418769918312029</v>
      </c>
      <c r="AI50" s="9">
        <v>1.9243610756996299</v>
      </c>
      <c r="AJ50" s="9">
        <v>2.7671961474879607</v>
      </c>
      <c r="AK50" s="9">
        <v>0</v>
      </c>
      <c r="AL50" s="9">
        <v>0</v>
      </c>
      <c r="AM50" s="9"/>
      <c r="AN50" s="9">
        <v>18.664259927797833</v>
      </c>
      <c r="AO50" s="9">
        <v>2.1605047051774577</v>
      </c>
      <c r="AP50" s="9">
        <v>0.22361589472060864</v>
      </c>
      <c r="AQ50" s="9">
        <v>0</v>
      </c>
      <c r="AR50" s="9">
        <v>0.44037343667429979</v>
      </c>
      <c r="AS50" s="9"/>
      <c r="AT50" s="9">
        <v>20.184459439549755</v>
      </c>
      <c r="AU50" s="9">
        <v>0.17455391776570986</v>
      </c>
      <c r="AV50" s="9">
        <v>0.22419130991779651</v>
      </c>
      <c r="AW50" s="9">
        <v>0.12345679012345678</v>
      </c>
      <c r="AX50" s="9">
        <v>16.481020610336579</v>
      </c>
      <c r="AY50" s="9">
        <v>0.61789421651013343</v>
      </c>
      <c r="AZ50" s="9">
        <v>1.1070296382025864</v>
      </c>
      <c r="BA50" s="9"/>
      <c r="BB50" s="9">
        <v>13.045183558205208</v>
      </c>
      <c r="BC50" s="9">
        <v>8.1121798586162933E-2</v>
      </c>
      <c r="BD50" s="9">
        <v>7.7875554863328394E-2</v>
      </c>
      <c r="BE50" s="9">
        <v>0</v>
      </c>
      <c r="BF50" s="9">
        <v>6.4267352185089976E-3</v>
      </c>
      <c r="BG50" s="9">
        <v>0.38914561690003824</v>
      </c>
      <c r="BH50" s="9">
        <v>0.39008080245193649</v>
      </c>
      <c r="BI50" s="9"/>
      <c r="BJ50" s="9">
        <v>5.1097931575335744</v>
      </c>
      <c r="BK50" s="9">
        <v>3.8663779771110421E-2</v>
      </c>
      <c r="BL50" s="9">
        <v>0</v>
      </c>
      <c r="BM50" s="9">
        <v>0.18104184457728437</v>
      </c>
      <c r="BN50" s="9">
        <v>2.7261081219574685</v>
      </c>
      <c r="BO50" s="9">
        <v>0.39343583372159235</v>
      </c>
      <c r="BP50" s="9"/>
      <c r="BQ50" s="9">
        <v>11.945619808807397</v>
      </c>
      <c r="BR50" s="9">
        <v>0.16469296525762686</v>
      </c>
      <c r="BS50" s="9">
        <v>5.6264066016504126E-2</v>
      </c>
      <c r="BT50" s="9">
        <v>0.58870557453303296</v>
      </c>
      <c r="BU50" s="9">
        <v>0.60639136498696256</v>
      </c>
      <c r="BV50" s="9">
        <v>0.86779579867137469</v>
      </c>
      <c r="BW50" s="9"/>
      <c r="BX50" s="9">
        <v>23.092834684759225</v>
      </c>
      <c r="BY50" s="9">
        <v>0.1563721657544957</v>
      </c>
      <c r="BZ50" s="9">
        <v>0</v>
      </c>
      <c r="CA50" s="9">
        <v>0.16470208299693201</v>
      </c>
      <c r="CB50" s="9">
        <v>0.58895968303260693</v>
      </c>
      <c r="CC50" s="9">
        <v>0.88766006984866119</v>
      </c>
      <c r="CD50" s="9"/>
      <c r="CE50" s="9">
        <v>23.086068379147598</v>
      </c>
      <c r="CF50" s="9">
        <v>0.18161718256475048</v>
      </c>
      <c r="CG50" s="9">
        <v>0</v>
      </c>
      <c r="CH50" s="9">
        <v>0.23767427031100546</v>
      </c>
      <c r="CI50" s="9">
        <v>0.40719749078302975</v>
      </c>
      <c r="CJ50" s="9">
        <v>1.1119595303999237</v>
      </c>
      <c r="CL50" s="36">
        <f t="shared" si="9"/>
        <v>5.3236175617848085</v>
      </c>
      <c r="CM50" s="36">
        <f t="shared" si="10"/>
        <v>2.9631314859688174</v>
      </c>
      <c r="CN50" s="36">
        <f t="shared" si="11"/>
        <v>0</v>
      </c>
      <c r="CO50" s="36">
        <f t="shared" si="12"/>
        <v>23.092834684759225</v>
      </c>
      <c r="CP50" s="36">
        <f t="shared" si="13"/>
        <v>28.340903944143626</v>
      </c>
      <c r="CQ50" s="37">
        <f t="shared" si="14"/>
        <v>75</v>
      </c>
      <c r="CR50" s="46">
        <f t="shared" si="8"/>
        <v>0.61471840647181564</v>
      </c>
    </row>
    <row r="51" spans="1:96" ht="14.4" x14ac:dyDescent="0.3">
      <c r="A51" s="53"/>
      <c r="B51" s="28" t="s">
        <v>210</v>
      </c>
      <c r="C51" s="9">
        <v>1.7412254284619175</v>
      </c>
      <c r="D51" s="9">
        <v>0.68639053254437865</v>
      </c>
      <c r="E51" s="9">
        <v>4</v>
      </c>
      <c r="F51" s="9">
        <v>1.1590763895226794</v>
      </c>
      <c r="G51" s="9">
        <v>1.1469039859613939</v>
      </c>
      <c r="H51" s="9">
        <v>1.0076542970642381</v>
      </c>
      <c r="I51" s="9">
        <v>0</v>
      </c>
      <c r="J51" s="9">
        <v>2.7352039613298746</v>
      </c>
      <c r="K51" s="9"/>
      <c r="L51" s="9">
        <v>1.5084716459197789</v>
      </c>
      <c r="M51" s="9">
        <v>1.4322647362978285</v>
      </c>
      <c r="N51" s="9">
        <v>1.1890118901189011</v>
      </c>
      <c r="O51" s="9">
        <v>0.43057050592034446</v>
      </c>
      <c r="P51" s="9">
        <v>0.55298612507540723</v>
      </c>
      <c r="Q51" s="9">
        <v>0</v>
      </c>
      <c r="R51" s="9">
        <v>1.4379651708938508</v>
      </c>
      <c r="S51" s="9"/>
      <c r="T51" s="9">
        <v>1.1423550087873462</v>
      </c>
      <c r="U51" s="9">
        <v>1.616443823588106</v>
      </c>
      <c r="V51" s="9">
        <v>0.28629058494371784</v>
      </c>
      <c r="W51" s="9">
        <v>2.060772218414439</v>
      </c>
      <c r="X51" s="9">
        <v>2.0041407867494825</v>
      </c>
      <c r="Y51" s="9"/>
      <c r="Z51" s="9">
        <v>0.28629316420014095</v>
      </c>
      <c r="AA51" s="9">
        <v>0.48702113772154437</v>
      </c>
      <c r="AB51" s="9">
        <v>1.5353637050088094</v>
      </c>
      <c r="AC51" s="9">
        <v>0.18899469361052557</v>
      </c>
      <c r="AD51" s="9">
        <v>0</v>
      </c>
      <c r="AE51" s="9">
        <v>3.6812472932005198</v>
      </c>
      <c r="AF51" s="9">
        <v>1.3001167769560142</v>
      </c>
      <c r="AG51" s="9"/>
      <c r="AH51" s="9">
        <v>0.17949375434997619</v>
      </c>
      <c r="AI51" s="9">
        <v>4.2493777696837251E-2</v>
      </c>
      <c r="AJ51" s="9">
        <v>0.15093797168116152</v>
      </c>
      <c r="AK51" s="9">
        <v>0</v>
      </c>
      <c r="AL51" s="9">
        <v>0.25029722795820036</v>
      </c>
      <c r="AM51" s="9"/>
      <c r="AN51" s="9">
        <v>8.4235860409145616E-2</v>
      </c>
      <c r="AO51" s="9">
        <v>0.39826595707186407</v>
      </c>
      <c r="AP51" s="9">
        <v>0.66570708888089247</v>
      </c>
      <c r="AQ51" s="9">
        <v>0</v>
      </c>
      <c r="AR51" s="9">
        <v>1.7614937466971993E-2</v>
      </c>
      <c r="AS51" s="9"/>
      <c r="AT51" s="9">
        <v>4.7146182632524972E-2</v>
      </c>
      <c r="AU51" s="9">
        <v>0.35395655546935606</v>
      </c>
      <c r="AV51" s="9">
        <v>0.39500373652183196</v>
      </c>
      <c r="AW51" s="9">
        <v>7.716049382716049E-2</v>
      </c>
      <c r="AX51" s="9">
        <v>6.04054413221543E-2</v>
      </c>
      <c r="AY51" s="9">
        <v>0.23303439022667893</v>
      </c>
      <c r="AZ51" s="9">
        <v>0</v>
      </c>
      <c r="BA51" s="9"/>
      <c r="BB51" s="9">
        <v>0.14642819788725028</v>
      </c>
      <c r="BC51" s="9">
        <v>1.9932784795457179</v>
      </c>
      <c r="BD51" s="9">
        <v>0.18690133167198819</v>
      </c>
      <c r="BE51" s="9">
        <v>0</v>
      </c>
      <c r="BF51" s="9">
        <v>0.5559125964010283</v>
      </c>
      <c r="BG51" s="9">
        <v>0.34745144366074843</v>
      </c>
      <c r="BH51" s="9">
        <v>0.2972044209157611</v>
      </c>
      <c r="BI51" s="9"/>
      <c r="BJ51" s="9">
        <v>0.4852465444564259</v>
      </c>
      <c r="BK51" s="9">
        <v>2.2347664707701824</v>
      </c>
      <c r="BL51" s="9">
        <v>0</v>
      </c>
      <c r="BM51" s="9">
        <v>0.21861656703672072</v>
      </c>
      <c r="BN51" s="9">
        <v>1.3681783243658723</v>
      </c>
      <c r="BO51" s="9">
        <v>0.47626443029455917</v>
      </c>
      <c r="BP51" s="9"/>
      <c r="BQ51" s="9">
        <v>0.54262654756307782</v>
      </c>
      <c r="BR51" s="9">
        <v>3.9212610775625441E-2</v>
      </c>
      <c r="BS51" s="9">
        <v>0</v>
      </c>
      <c r="BT51" s="9">
        <v>0.75223490079220878</v>
      </c>
      <c r="BU51" s="9">
        <v>0.18798132314595839</v>
      </c>
      <c r="BV51" s="9">
        <v>0</v>
      </c>
      <c r="BW51" s="9"/>
      <c r="BX51" s="9">
        <v>8.2740360747972867E-3</v>
      </c>
      <c r="BY51" s="9">
        <v>0.33406780865733171</v>
      </c>
      <c r="BZ51" s="9">
        <v>0</v>
      </c>
      <c r="CA51" s="9">
        <v>0</v>
      </c>
      <c r="CB51" s="9">
        <v>2.1416715746640252E-2</v>
      </c>
      <c r="CC51" s="9">
        <v>5.8207217694994179E-2</v>
      </c>
      <c r="CD51" s="9"/>
      <c r="CE51" s="9">
        <v>4.683503260438808E-2</v>
      </c>
      <c r="CF51" s="9">
        <v>0.3711307643714466</v>
      </c>
      <c r="CG51" s="9">
        <v>0</v>
      </c>
      <c r="CH51" s="9">
        <v>8.6954001333294687E-2</v>
      </c>
      <c r="CI51" s="9">
        <v>6.6032025532383201E-2</v>
      </c>
      <c r="CJ51" s="9">
        <v>0.10976424549012122</v>
      </c>
      <c r="CL51" s="36">
        <f t="shared" si="9"/>
        <v>0.84268643659775788</v>
      </c>
      <c r="CM51" s="36">
        <f t="shared" si="10"/>
        <v>0.63343337699459334</v>
      </c>
      <c r="CN51" s="36">
        <f t="shared" si="11"/>
        <v>0</v>
      </c>
      <c r="CO51" s="36">
        <f t="shared" si="12"/>
        <v>4</v>
      </c>
      <c r="CP51" s="36">
        <f t="shared" si="13"/>
        <v>0.71012043042582706</v>
      </c>
      <c r="CQ51" s="37">
        <f t="shared" si="14"/>
        <v>75</v>
      </c>
      <c r="CR51" s="46">
        <f t="shared" si="8"/>
        <v>9.7305048202432395E-2</v>
      </c>
    </row>
    <row r="52" spans="1:96" ht="14.4" x14ac:dyDescent="0.3">
      <c r="A52" s="53"/>
      <c r="B52" s="28" t="s">
        <v>215</v>
      </c>
      <c r="C52" s="9">
        <v>0.40519082297541476</v>
      </c>
      <c r="D52" s="9">
        <v>0.42603550295857984</v>
      </c>
      <c r="E52" s="9">
        <v>0.50273224043715847</v>
      </c>
      <c r="F52" s="9">
        <v>0.70274710230902615</v>
      </c>
      <c r="G52" s="9">
        <v>0.42930559037352717</v>
      </c>
      <c r="H52" s="9">
        <v>0.83325259180311984</v>
      </c>
      <c r="I52" s="9">
        <v>0</v>
      </c>
      <c r="J52" s="9">
        <v>0.82527705729780709</v>
      </c>
      <c r="K52" s="9"/>
      <c r="L52" s="9">
        <v>0.66130705394190881</v>
      </c>
      <c r="M52" s="9">
        <v>0.43433298862461223</v>
      </c>
      <c r="N52" s="9">
        <v>0.57400574005740057</v>
      </c>
      <c r="O52" s="9">
        <v>0.24757804090419805</v>
      </c>
      <c r="P52" s="9">
        <v>0.68369193645686699</v>
      </c>
      <c r="Q52" s="9">
        <v>0</v>
      </c>
      <c r="R52" s="9">
        <v>0.6647879182021823</v>
      </c>
      <c r="S52" s="9"/>
      <c r="T52" s="9">
        <v>0.88422671353251325</v>
      </c>
      <c r="U52" s="9">
        <v>1.2771901816004791</v>
      </c>
      <c r="V52" s="9">
        <v>1.158175548181404</v>
      </c>
      <c r="W52" s="9">
        <v>1.1834589901759196</v>
      </c>
      <c r="X52" s="9">
        <v>1.308488612836439</v>
      </c>
      <c r="Y52" s="9"/>
      <c r="Z52" s="9">
        <v>0.24665257223396758</v>
      </c>
      <c r="AA52" s="9">
        <v>1.1296882060551288</v>
      </c>
      <c r="AB52" s="9">
        <v>1.0823055625471936</v>
      </c>
      <c r="AC52" s="9">
        <v>0.31256814712509995</v>
      </c>
      <c r="AD52" s="9">
        <v>0</v>
      </c>
      <c r="AE52" s="9">
        <v>1.3570088061209757</v>
      </c>
      <c r="AF52" s="9">
        <v>1.1755546905410665</v>
      </c>
      <c r="AG52" s="9"/>
      <c r="AH52" s="9">
        <v>0.58610205502033041</v>
      </c>
      <c r="AI52" s="9">
        <v>0.52206641170400048</v>
      </c>
      <c r="AJ52" s="9">
        <v>0.14375044922015381</v>
      </c>
      <c r="AK52" s="9">
        <v>0</v>
      </c>
      <c r="AL52" s="9">
        <v>0.52562417871222078</v>
      </c>
      <c r="AM52" s="9"/>
      <c r="AN52" s="9">
        <v>0</v>
      </c>
      <c r="AO52" s="9">
        <v>0.60268565185211298</v>
      </c>
      <c r="AP52" s="9">
        <v>0.42923970595794991</v>
      </c>
      <c r="AQ52" s="9">
        <v>0</v>
      </c>
      <c r="AR52" s="9">
        <v>9.5120662321648772E-2</v>
      </c>
      <c r="AS52" s="9"/>
      <c r="AT52" s="9">
        <v>9.1345728850517144E-2</v>
      </c>
      <c r="AU52" s="9">
        <v>7.7579519006982151E-2</v>
      </c>
      <c r="AV52" s="9">
        <v>3.2027329988256643E-2</v>
      </c>
      <c r="AW52" s="9">
        <v>0</v>
      </c>
      <c r="AX52" s="9">
        <v>3.6243264793292582E-2</v>
      </c>
      <c r="AY52" s="9">
        <v>0.13064049149071394</v>
      </c>
      <c r="AZ52" s="9">
        <v>0.17108639863130881</v>
      </c>
      <c r="BA52" s="9"/>
      <c r="BB52" s="9">
        <v>2.3533103231879512E-2</v>
      </c>
      <c r="BC52" s="9">
        <v>0.25495422412794067</v>
      </c>
      <c r="BD52" s="9">
        <v>0</v>
      </c>
      <c r="BE52" s="9">
        <v>0</v>
      </c>
      <c r="BF52" s="9">
        <v>0.29884318766066842</v>
      </c>
      <c r="BG52" s="9">
        <v>0.58024391091344985</v>
      </c>
      <c r="BH52" s="9">
        <v>0.35293024983746635</v>
      </c>
      <c r="BI52" s="9"/>
      <c r="BJ52" s="9">
        <v>0.2058621703754534</v>
      </c>
      <c r="BK52" s="9">
        <v>0.13918960717599752</v>
      </c>
      <c r="BL52" s="9">
        <v>0</v>
      </c>
      <c r="BM52" s="9">
        <v>0.23911187019641331</v>
      </c>
      <c r="BN52" s="9">
        <v>0.66102997694081478</v>
      </c>
      <c r="BO52" s="9">
        <v>0.35719832272091945</v>
      </c>
      <c r="BP52" s="9"/>
      <c r="BQ52" s="9">
        <v>0.15475630778874785</v>
      </c>
      <c r="BR52" s="9">
        <v>0.17253548741275193</v>
      </c>
      <c r="BS52" s="9">
        <v>0</v>
      </c>
      <c r="BT52" s="9">
        <v>0.2107711316229377</v>
      </c>
      <c r="BU52" s="9">
        <v>0.3698987326420472</v>
      </c>
      <c r="BV52" s="9">
        <v>0.14961996528816804</v>
      </c>
      <c r="BW52" s="9"/>
      <c r="BX52" s="9">
        <v>7.170831264824315E-2</v>
      </c>
      <c r="BY52" s="9">
        <v>3.5539128580567202E-2</v>
      </c>
      <c r="BZ52" s="9">
        <v>0</v>
      </c>
      <c r="CA52" s="9">
        <v>0</v>
      </c>
      <c r="CB52" s="9">
        <v>3.7479252556620442E-2</v>
      </c>
      <c r="CC52" s="9">
        <v>0.10186263096623982</v>
      </c>
      <c r="CD52" s="9"/>
      <c r="CE52" s="9">
        <v>0.13329970818171993</v>
      </c>
      <c r="CF52" s="9">
        <v>0.11054958938723941</v>
      </c>
      <c r="CG52" s="9">
        <v>0</v>
      </c>
      <c r="CH52" s="9">
        <v>0.23477580359989567</v>
      </c>
      <c r="CI52" s="9">
        <v>0.17058273262532328</v>
      </c>
      <c r="CJ52" s="9">
        <v>0.13839839648754415</v>
      </c>
      <c r="CL52" s="36">
        <f t="shared" si="9"/>
        <v>0.37744457457663427</v>
      </c>
      <c r="CM52" s="36">
        <f t="shared" si="10"/>
        <v>0.36204997690414026</v>
      </c>
      <c r="CN52" s="36">
        <f t="shared" si="11"/>
        <v>0</v>
      </c>
      <c r="CO52" s="36">
        <f t="shared" si="12"/>
        <v>1.3570088061209757</v>
      </c>
      <c r="CP52" s="36">
        <f t="shared" si="13"/>
        <v>0.14246440687733641</v>
      </c>
      <c r="CQ52" s="37">
        <f t="shared" si="14"/>
        <v>75</v>
      </c>
      <c r="CR52" s="46">
        <f t="shared" si="8"/>
        <v>4.358354534719671E-2</v>
      </c>
    </row>
    <row r="53" spans="1:96" ht="14.4" x14ac:dyDescent="0.3">
      <c r="A53" s="53"/>
      <c r="B53" s="28" t="s">
        <v>247</v>
      </c>
      <c r="C53" s="9">
        <v>0</v>
      </c>
      <c r="D53" s="9">
        <v>0.75739644970414199</v>
      </c>
      <c r="E53" s="9">
        <v>0.20218579234972678</v>
      </c>
      <c r="F53" s="9">
        <v>0.27379757232819202</v>
      </c>
      <c r="G53" s="9">
        <v>0.22248683880671846</v>
      </c>
      <c r="H53" s="9">
        <v>0.31004747601976551</v>
      </c>
      <c r="I53" s="9">
        <v>0</v>
      </c>
      <c r="J53" s="9">
        <v>0.70738033482669183</v>
      </c>
      <c r="K53" s="9"/>
      <c r="L53" s="9">
        <v>0.13399031811894882</v>
      </c>
      <c r="M53" s="9">
        <v>0.10341261633919338</v>
      </c>
      <c r="N53" s="9">
        <v>0</v>
      </c>
      <c r="O53" s="9">
        <v>0</v>
      </c>
      <c r="P53" s="9">
        <v>0.4021717273275689</v>
      </c>
      <c r="Q53" s="9">
        <v>0</v>
      </c>
      <c r="R53" s="9">
        <v>0.20232675771370764</v>
      </c>
      <c r="S53" s="9"/>
      <c r="T53" s="9">
        <v>0.39543057996485059</v>
      </c>
      <c r="U53" s="9">
        <v>0.39912193175014965</v>
      </c>
      <c r="V53" s="9">
        <v>0.54655475307437051</v>
      </c>
      <c r="W53" s="9">
        <v>0.31985378112862689</v>
      </c>
      <c r="X53" s="9">
        <v>0.37267080745341613</v>
      </c>
      <c r="Y53" s="9"/>
      <c r="Z53" s="9">
        <v>8.3685694150810425E-2</v>
      </c>
      <c r="AA53" s="9">
        <v>0.30627102475272383</v>
      </c>
      <c r="AB53" s="9">
        <v>0.56632267807701986</v>
      </c>
      <c r="AC53" s="9">
        <v>0</v>
      </c>
      <c r="AD53" s="9">
        <v>0</v>
      </c>
      <c r="AE53" s="9">
        <v>0.56301429190125596</v>
      </c>
      <c r="AF53" s="9">
        <v>0.32697547683923706</v>
      </c>
      <c r="AG53" s="9"/>
      <c r="AH53" s="9">
        <v>0.19414630572548444</v>
      </c>
      <c r="AI53" s="9">
        <v>0.16390457111637224</v>
      </c>
      <c r="AJ53" s="9">
        <v>0</v>
      </c>
      <c r="AK53" s="9">
        <v>0</v>
      </c>
      <c r="AL53" s="9">
        <v>0</v>
      </c>
      <c r="AM53" s="9"/>
      <c r="AN53" s="9">
        <v>3.8507821901323708E-2</v>
      </c>
      <c r="AO53" s="9">
        <v>0.21851760476509358</v>
      </c>
      <c r="AP53" s="9">
        <v>0.19277232303500746</v>
      </c>
      <c r="AQ53" s="9">
        <v>0</v>
      </c>
      <c r="AR53" s="9">
        <v>0</v>
      </c>
      <c r="AS53" s="9"/>
      <c r="AT53" s="9">
        <v>0</v>
      </c>
      <c r="AU53" s="9">
        <v>0</v>
      </c>
      <c r="AV53" s="9">
        <v>0</v>
      </c>
      <c r="AW53" s="9">
        <v>0</v>
      </c>
      <c r="AX53" s="9">
        <v>0</v>
      </c>
      <c r="AY53" s="9">
        <v>0</v>
      </c>
      <c r="AZ53" s="9">
        <v>0</v>
      </c>
      <c r="BA53" s="9"/>
      <c r="BB53" s="9">
        <v>3.9221838719799187E-2</v>
      </c>
      <c r="BC53" s="9">
        <v>0</v>
      </c>
      <c r="BD53" s="9">
        <v>7.0087999376995558E-2</v>
      </c>
      <c r="BE53" s="9">
        <v>0</v>
      </c>
      <c r="BF53" s="9">
        <v>8.9974293059125965E-2</v>
      </c>
      <c r="BG53" s="9">
        <v>0.14245509190090686</v>
      </c>
      <c r="BH53" s="9">
        <v>0.14860221045788055</v>
      </c>
      <c r="BI53" s="9"/>
      <c r="BJ53" s="9">
        <v>5.3916282717380651E-2</v>
      </c>
      <c r="BK53" s="9">
        <v>0.13145685122177544</v>
      </c>
      <c r="BL53" s="9">
        <v>0</v>
      </c>
      <c r="BM53" s="9">
        <v>6.4901793339026473E-2</v>
      </c>
      <c r="BN53" s="9">
        <v>0.17934921854983346</v>
      </c>
      <c r="BO53" s="9">
        <v>0</v>
      </c>
      <c r="BP53" s="9"/>
      <c r="BQ53" s="9">
        <v>6.6603980567309193E-2</v>
      </c>
      <c r="BR53" s="9">
        <v>0</v>
      </c>
      <c r="BS53" s="9">
        <v>0</v>
      </c>
      <c r="BT53" s="9">
        <v>0.11265353586743222</v>
      </c>
      <c r="BU53" s="9">
        <v>8.4894791098174757E-2</v>
      </c>
      <c r="BV53" s="9">
        <v>0.11371117361900772</v>
      </c>
      <c r="BW53" s="9"/>
      <c r="BX53" s="9">
        <v>5.5160240498648573E-2</v>
      </c>
      <c r="BY53" s="9">
        <v>7.8186082877247848E-2</v>
      </c>
      <c r="BZ53" s="9">
        <v>0</v>
      </c>
      <c r="CA53" s="9">
        <v>0</v>
      </c>
      <c r="CB53" s="9">
        <v>0</v>
      </c>
      <c r="CC53" s="9">
        <v>0</v>
      </c>
      <c r="CD53" s="9"/>
      <c r="CE53" s="9">
        <v>0</v>
      </c>
      <c r="CF53" s="9">
        <v>0</v>
      </c>
      <c r="CG53" s="9">
        <v>0</v>
      </c>
      <c r="CH53" s="9">
        <v>0</v>
      </c>
      <c r="CI53" s="9">
        <v>0.11005337588730535</v>
      </c>
      <c r="CJ53" s="9">
        <v>0</v>
      </c>
      <c r="CL53" s="36">
        <f t="shared" si="9"/>
        <v>0.17799842463143323</v>
      </c>
      <c r="CM53" s="36">
        <f t="shared" si="10"/>
        <v>0.12725565718571002</v>
      </c>
      <c r="CN53" s="36">
        <f t="shared" si="11"/>
        <v>0</v>
      </c>
      <c r="CO53" s="36">
        <f t="shared" si="12"/>
        <v>0.75739644970414199</v>
      </c>
      <c r="CP53" s="36">
        <f t="shared" si="13"/>
        <v>3.1683439171272011E-2</v>
      </c>
      <c r="CQ53" s="37">
        <f t="shared" si="14"/>
        <v>75</v>
      </c>
      <c r="CR53" s="46">
        <f t="shared" si="8"/>
        <v>2.0553487675257456E-2</v>
      </c>
    </row>
    <row r="54" spans="1:96" ht="14.4" x14ac:dyDescent="0.3">
      <c r="A54" s="53"/>
      <c r="B54" s="28" t="s">
        <v>241</v>
      </c>
      <c r="C54" s="9">
        <v>0.4106663746372447</v>
      </c>
      <c r="D54" s="9">
        <v>1.1597633136094676</v>
      </c>
      <c r="E54" s="9">
        <v>0.32240437158469948</v>
      </c>
      <c r="F54" s="9">
        <v>0.20991147211828054</v>
      </c>
      <c r="G54" s="9">
        <v>0.27262471797442966</v>
      </c>
      <c r="H54" s="9">
        <v>0.79449665730064911</v>
      </c>
      <c r="I54" s="9">
        <v>0</v>
      </c>
      <c r="J54" s="9">
        <v>0.25151300793837933</v>
      </c>
      <c r="K54" s="9"/>
      <c r="L54" s="9">
        <v>0.15127939142461966</v>
      </c>
      <c r="M54" s="9">
        <v>0.26370217166494314</v>
      </c>
      <c r="N54" s="9">
        <v>0.33825338253382531</v>
      </c>
      <c r="O54" s="9">
        <v>0.36598493003229282</v>
      </c>
      <c r="P54" s="9">
        <v>0.30162879549567667</v>
      </c>
      <c r="Q54" s="9">
        <v>0</v>
      </c>
      <c r="R54" s="9">
        <v>0</v>
      </c>
      <c r="S54" s="9"/>
      <c r="T54" s="9">
        <v>0.32403339191564146</v>
      </c>
      <c r="U54" s="9">
        <v>0.14967072440630613</v>
      </c>
      <c r="V54" s="9">
        <v>0.38388964799271263</v>
      </c>
      <c r="W54" s="9">
        <v>0.17820424948594926</v>
      </c>
      <c r="X54" s="9">
        <v>0</v>
      </c>
      <c r="Y54" s="9"/>
      <c r="Z54" s="9">
        <v>0</v>
      </c>
      <c r="AA54" s="9">
        <v>0.30627102475272378</v>
      </c>
      <c r="AB54" s="9">
        <v>0</v>
      </c>
      <c r="AC54" s="9">
        <v>0.26168496038380462</v>
      </c>
      <c r="AD54" s="9">
        <v>0</v>
      </c>
      <c r="AE54" s="9">
        <v>0</v>
      </c>
      <c r="AF54" s="9">
        <v>0</v>
      </c>
      <c r="AG54" s="9"/>
      <c r="AH54" s="9">
        <v>0.12820982453569729</v>
      </c>
      <c r="AI54" s="9">
        <v>6.0705396709767497E-2</v>
      </c>
      <c r="AJ54" s="9">
        <v>0.16531301660317688</v>
      </c>
      <c r="AK54" s="9">
        <v>0</v>
      </c>
      <c r="AL54" s="9">
        <v>0</v>
      </c>
      <c r="AM54" s="9"/>
      <c r="AN54" s="9">
        <v>0</v>
      </c>
      <c r="AO54" s="9">
        <v>0.22204208226130479</v>
      </c>
      <c r="AP54" s="9">
        <v>0.10538220325913741</v>
      </c>
      <c r="AQ54" s="9">
        <v>0.16629117047527089</v>
      </c>
      <c r="AR54" s="9">
        <v>0</v>
      </c>
      <c r="AS54" s="9"/>
      <c r="AT54" s="9">
        <v>0</v>
      </c>
      <c r="AU54" s="9">
        <v>0</v>
      </c>
      <c r="AV54" s="9">
        <v>0</v>
      </c>
      <c r="AW54" s="9">
        <v>0</v>
      </c>
      <c r="AX54" s="9">
        <v>0</v>
      </c>
      <c r="AY54" s="9">
        <v>0</v>
      </c>
      <c r="AZ54" s="9">
        <v>0</v>
      </c>
      <c r="BA54" s="9"/>
      <c r="BB54" s="9">
        <v>0</v>
      </c>
      <c r="BC54" s="9">
        <v>0</v>
      </c>
      <c r="BD54" s="9">
        <v>0</v>
      </c>
      <c r="BE54" s="9">
        <v>0</v>
      </c>
      <c r="BF54" s="9">
        <v>0</v>
      </c>
      <c r="BG54" s="9">
        <v>0</v>
      </c>
      <c r="BH54" s="9">
        <v>0</v>
      </c>
      <c r="BI54" s="9"/>
      <c r="BJ54" s="9">
        <v>0</v>
      </c>
      <c r="BK54" s="9">
        <v>0</v>
      </c>
      <c r="BL54" s="9">
        <v>0</v>
      </c>
      <c r="BM54" s="9">
        <v>0</v>
      </c>
      <c r="BN54" s="9">
        <v>0</v>
      </c>
      <c r="BO54" s="9">
        <v>0</v>
      </c>
      <c r="BP54" s="9"/>
      <c r="BQ54" s="9">
        <v>0</v>
      </c>
      <c r="BR54" s="9">
        <v>0</v>
      </c>
      <c r="BS54" s="9">
        <v>0</v>
      </c>
      <c r="BT54" s="9">
        <v>0</v>
      </c>
      <c r="BU54" s="9">
        <v>0</v>
      </c>
      <c r="BV54" s="9">
        <v>0</v>
      </c>
      <c r="BW54" s="9"/>
      <c r="BX54" s="9">
        <v>0</v>
      </c>
      <c r="BY54" s="9">
        <v>0</v>
      </c>
      <c r="BZ54" s="9">
        <v>0</v>
      </c>
      <c r="CA54" s="9">
        <v>0</v>
      </c>
      <c r="CB54" s="9">
        <v>0</v>
      </c>
      <c r="CC54" s="9">
        <v>0</v>
      </c>
      <c r="CD54" s="9"/>
      <c r="CE54" s="9">
        <v>0</v>
      </c>
      <c r="CF54" s="9">
        <v>0</v>
      </c>
      <c r="CG54" s="9">
        <v>0</v>
      </c>
      <c r="CH54" s="9">
        <v>0</v>
      </c>
      <c r="CI54" s="9">
        <v>0</v>
      </c>
      <c r="CJ54" s="9">
        <v>0</v>
      </c>
      <c r="CL54" s="36">
        <f t="shared" si="9"/>
        <v>0.19173754075955757</v>
      </c>
      <c r="CM54" s="36">
        <f t="shared" si="10"/>
        <v>9.7252350387946662E-2</v>
      </c>
      <c r="CN54" s="36">
        <f t="shared" si="11"/>
        <v>0</v>
      </c>
      <c r="CO54" s="36">
        <f t="shared" si="12"/>
        <v>1.1597633136094676</v>
      </c>
      <c r="CP54" s="36">
        <f t="shared" si="13"/>
        <v>3.6763284536523E-2</v>
      </c>
      <c r="CQ54" s="37">
        <f t="shared" si="14"/>
        <v>75</v>
      </c>
      <c r="CR54" s="46">
        <f t="shared" si="8"/>
        <v>2.213994415425748E-2</v>
      </c>
    </row>
    <row r="55" spans="1:96" ht="14.4" x14ac:dyDescent="0.3">
      <c r="A55" s="53"/>
      <c r="B55" s="28" t="s">
        <v>250</v>
      </c>
      <c r="C55" s="9">
        <v>9.3084378251108796E-2</v>
      </c>
      <c r="D55" s="9">
        <v>0</v>
      </c>
      <c r="E55" s="9">
        <v>0</v>
      </c>
      <c r="F55" s="9">
        <v>0.40156977274801497</v>
      </c>
      <c r="G55" s="9">
        <v>0.32276259714214089</v>
      </c>
      <c r="H55" s="9">
        <v>0.10657881988179441</v>
      </c>
      <c r="I55" s="9">
        <v>0</v>
      </c>
      <c r="J55" s="9">
        <v>7.0738033482669188E-2</v>
      </c>
      <c r="K55" s="9"/>
      <c r="L55" s="9">
        <v>7.7800829875518673E-2</v>
      </c>
      <c r="M55" s="9">
        <v>8.790072388831438E-2</v>
      </c>
      <c r="N55" s="9">
        <v>0.14350143501435014</v>
      </c>
      <c r="O55" s="9">
        <v>0.17222820236813779</v>
      </c>
      <c r="P55" s="9">
        <v>0.19103157048059521</v>
      </c>
      <c r="Q55" s="9">
        <v>0</v>
      </c>
      <c r="R55" s="9">
        <v>5.0581689428426911E-2</v>
      </c>
      <c r="S55" s="9"/>
      <c r="T55" s="9">
        <v>3.8444639718804921E-2</v>
      </c>
      <c r="U55" s="9">
        <v>8.980243464378368E-2</v>
      </c>
      <c r="V55" s="9">
        <v>0.17567831348819052</v>
      </c>
      <c r="W55" s="9">
        <v>0</v>
      </c>
      <c r="X55" s="9">
        <v>9.9378881987577633E-2</v>
      </c>
      <c r="Y55" s="9"/>
      <c r="Z55" s="9">
        <v>7.0472163495419307E-2</v>
      </c>
      <c r="AA55" s="9">
        <v>0</v>
      </c>
      <c r="AB55" s="9">
        <v>0.27686886483765416</v>
      </c>
      <c r="AC55" s="9">
        <v>0.15991858690121394</v>
      </c>
      <c r="AD55" s="9">
        <v>0</v>
      </c>
      <c r="AE55" s="9">
        <v>0</v>
      </c>
      <c r="AF55" s="9">
        <v>1.7360840794083301</v>
      </c>
      <c r="AG55" s="9"/>
      <c r="AH55" s="9">
        <v>4.3957654126524782E-2</v>
      </c>
      <c r="AI55" s="9">
        <v>0</v>
      </c>
      <c r="AJ55" s="9">
        <v>7.9062747071084599E-2</v>
      </c>
      <c r="AK55" s="9">
        <v>0</v>
      </c>
      <c r="AL55" s="9">
        <v>0</v>
      </c>
      <c r="AM55" s="9"/>
      <c r="AN55" s="9">
        <v>2.6474127557160047E-2</v>
      </c>
      <c r="AO55" s="9">
        <v>0</v>
      </c>
      <c r="AP55" s="9">
        <v>3.3413869326067956E-2</v>
      </c>
      <c r="AQ55" s="9">
        <v>0</v>
      </c>
      <c r="AR55" s="9">
        <v>0</v>
      </c>
      <c r="AS55" s="9"/>
      <c r="AT55" s="9">
        <v>3.2413000559860919E-2</v>
      </c>
      <c r="AU55" s="9">
        <v>4.8487199379363848E-2</v>
      </c>
      <c r="AV55" s="9">
        <v>0.12810931995302657</v>
      </c>
      <c r="AW55" s="9">
        <v>0</v>
      </c>
      <c r="AX55" s="9">
        <v>1.6913523570203204E-2</v>
      </c>
      <c r="AY55" s="9">
        <v>0</v>
      </c>
      <c r="AZ55" s="9">
        <v>0</v>
      </c>
      <c r="BA55" s="9"/>
      <c r="BB55" s="9">
        <v>0</v>
      </c>
      <c r="BC55" s="9">
        <v>0.10429945532506664</v>
      </c>
      <c r="BD55" s="9">
        <v>0.17911377618565533</v>
      </c>
      <c r="BE55" s="9">
        <v>0</v>
      </c>
      <c r="BF55" s="9">
        <v>0</v>
      </c>
      <c r="BG55" s="9">
        <v>0</v>
      </c>
      <c r="BH55" s="9">
        <v>0</v>
      </c>
      <c r="BI55" s="9"/>
      <c r="BJ55" s="9">
        <v>0</v>
      </c>
      <c r="BK55" s="9">
        <v>4.6396535725332512E-2</v>
      </c>
      <c r="BL55" s="9">
        <v>0</v>
      </c>
      <c r="BM55" s="9">
        <v>0</v>
      </c>
      <c r="BN55" s="9">
        <v>0</v>
      </c>
      <c r="BO55" s="9">
        <v>0</v>
      </c>
      <c r="BP55" s="9"/>
      <c r="BQ55" s="9">
        <v>0</v>
      </c>
      <c r="BR55" s="9">
        <v>0</v>
      </c>
      <c r="BS55" s="9">
        <v>0</v>
      </c>
      <c r="BT55" s="9">
        <v>0</v>
      </c>
      <c r="BU55" s="9">
        <v>3.6383481899217758E-2</v>
      </c>
      <c r="BV55" s="9">
        <v>2.9923993057633609E-2</v>
      </c>
      <c r="BW55" s="9"/>
      <c r="BX55" s="9">
        <v>0</v>
      </c>
      <c r="BY55" s="9">
        <v>2.8431302864453764E-2</v>
      </c>
      <c r="BZ55" s="9">
        <v>0</v>
      </c>
      <c r="CA55" s="9">
        <v>0</v>
      </c>
      <c r="CB55" s="9">
        <v>0</v>
      </c>
      <c r="CC55" s="9">
        <v>1.9402405898331393E-2</v>
      </c>
      <c r="CD55" s="9"/>
      <c r="CE55" s="9">
        <v>0</v>
      </c>
      <c r="CF55" s="9">
        <v>0</v>
      </c>
      <c r="CG55" s="9">
        <v>0</v>
      </c>
      <c r="CH55" s="9">
        <v>3.7680067244427698E-2</v>
      </c>
      <c r="CI55" s="9">
        <v>0</v>
      </c>
      <c r="CJ55" s="9">
        <v>3.8178867996563899E-2</v>
      </c>
      <c r="CL55" s="36">
        <f t="shared" si="9"/>
        <v>0.20890042944639647</v>
      </c>
      <c r="CM55" s="36">
        <f t="shared" si="10"/>
        <v>7.0574231263760279E-2</v>
      </c>
      <c r="CN55" s="36">
        <f t="shared" si="11"/>
        <v>0</v>
      </c>
      <c r="CO55" s="36">
        <f t="shared" si="12"/>
        <v>1.7360840794083301</v>
      </c>
      <c r="CP55" s="36">
        <f t="shared" si="13"/>
        <v>4.363938942288887E-2</v>
      </c>
      <c r="CQ55" s="37">
        <f t="shared" si="14"/>
        <v>75</v>
      </c>
      <c r="CR55" s="46">
        <f t="shared" si="8"/>
        <v>2.4121743834941083E-2</v>
      </c>
    </row>
    <row r="56" spans="1:96" ht="14.4" x14ac:dyDescent="0.3">
      <c r="A56" s="53"/>
      <c r="B56" s="28" t="s">
        <v>225</v>
      </c>
      <c r="C56" s="9">
        <v>0</v>
      </c>
      <c r="D56" s="9">
        <v>0.33136094674556216</v>
      </c>
      <c r="E56" s="9">
        <v>0</v>
      </c>
      <c r="F56" s="9">
        <v>5.4759514465638405E-2</v>
      </c>
      <c r="G56" s="9">
        <v>8.4607671095512663E-2</v>
      </c>
      <c r="H56" s="9">
        <v>0</v>
      </c>
      <c r="I56" s="9">
        <v>0</v>
      </c>
      <c r="J56" s="9">
        <v>8.6457596478817886E-2</v>
      </c>
      <c r="K56" s="9"/>
      <c r="L56" s="9">
        <v>4.3222683264177039E-2</v>
      </c>
      <c r="M56" s="9">
        <v>4.6535677352637021E-2</v>
      </c>
      <c r="N56" s="9">
        <v>0</v>
      </c>
      <c r="O56" s="9">
        <v>3.2292787944025833E-2</v>
      </c>
      <c r="P56" s="9">
        <v>7.0380052282324551E-2</v>
      </c>
      <c r="Q56" s="9">
        <v>0</v>
      </c>
      <c r="R56" s="9">
        <v>0</v>
      </c>
      <c r="S56" s="9"/>
      <c r="T56" s="9">
        <v>3.8444639718804921E-2</v>
      </c>
      <c r="U56" s="9">
        <v>3.9912193175014966E-2</v>
      </c>
      <c r="V56" s="9">
        <v>0.11061227145552736</v>
      </c>
      <c r="W56" s="9">
        <v>4.1124057573680602E-2</v>
      </c>
      <c r="X56" s="9">
        <v>0.14906832298136646</v>
      </c>
      <c r="Y56" s="9"/>
      <c r="Z56" s="9">
        <v>0</v>
      </c>
      <c r="AA56" s="9">
        <v>0</v>
      </c>
      <c r="AB56" s="9">
        <v>3.7754845205134661E-2</v>
      </c>
      <c r="AC56" s="9">
        <v>8.7228320127934869E-2</v>
      </c>
      <c r="AD56" s="9">
        <v>0</v>
      </c>
      <c r="AE56" s="9">
        <v>0</v>
      </c>
      <c r="AF56" s="9">
        <v>6.2281043207473727E-2</v>
      </c>
      <c r="AG56" s="9"/>
      <c r="AH56" s="9">
        <v>1.465255137550826E-2</v>
      </c>
      <c r="AI56" s="9">
        <v>0</v>
      </c>
      <c r="AJ56" s="9">
        <v>7.9062747071084599E-2</v>
      </c>
      <c r="AK56" s="9">
        <v>0</v>
      </c>
      <c r="AL56" s="9">
        <v>0</v>
      </c>
      <c r="AM56" s="9"/>
      <c r="AN56" s="9">
        <v>2.8880866425992781E-2</v>
      </c>
      <c r="AO56" s="9">
        <v>4.5818207450745427E-2</v>
      </c>
      <c r="AP56" s="9">
        <v>2.3132678764200894E-2</v>
      </c>
      <c r="AQ56" s="9">
        <v>9.1191932196116293E-2</v>
      </c>
      <c r="AR56" s="9">
        <v>2.1137924960366389E-2</v>
      </c>
      <c r="AS56" s="9"/>
      <c r="AT56" s="9">
        <v>4.4199546217992165E-2</v>
      </c>
      <c r="AU56" s="9">
        <v>5.818463925523662E-2</v>
      </c>
      <c r="AV56" s="9">
        <v>0.14946087327853103</v>
      </c>
      <c r="AW56" s="9">
        <v>0</v>
      </c>
      <c r="AX56" s="9">
        <v>2.1745958875975548E-2</v>
      </c>
      <c r="AY56" s="9">
        <v>4.5900713226467056E-2</v>
      </c>
      <c r="AZ56" s="9">
        <v>5.0319529009208476E-2</v>
      </c>
      <c r="BA56" s="9"/>
      <c r="BB56" s="9">
        <v>4.9680995711745633E-2</v>
      </c>
      <c r="BC56" s="9">
        <v>9.8505041140340713E-2</v>
      </c>
      <c r="BD56" s="9">
        <v>0</v>
      </c>
      <c r="BE56" s="9">
        <v>0.29667971215755584</v>
      </c>
      <c r="BF56" s="9">
        <v>5.1413881748071981E-2</v>
      </c>
      <c r="BG56" s="9">
        <v>4.5168687675897295E-2</v>
      </c>
      <c r="BH56" s="9">
        <v>7.8944924305749051E-2</v>
      </c>
      <c r="BI56" s="9"/>
      <c r="BJ56" s="9">
        <v>5.8817762964415252E-2</v>
      </c>
      <c r="BK56" s="9">
        <v>0.12372409526755336</v>
      </c>
      <c r="BL56" s="9">
        <v>0.1761127121357669</v>
      </c>
      <c r="BM56" s="9">
        <v>5.1238257899231428E-2</v>
      </c>
      <c r="BN56" s="9">
        <v>5.1242633871380991E-2</v>
      </c>
      <c r="BO56" s="9">
        <v>7.2475022001345965E-2</v>
      </c>
      <c r="BP56" s="9"/>
      <c r="BQ56" s="9">
        <v>2.9384109073812881E-2</v>
      </c>
      <c r="BR56" s="9">
        <v>0.10979531017175123</v>
      </c>
      <c r="BS56" s="9">
        <v>9.3773443360840217E-2</v>
      </c>
      <c r="BT56" s="9">
        <v>5.8143760447706958E-2</v>
      </c>
      <c r="BU56" s="9">
        <v>4.2447395549087379E-2</v>
      </c>
      <c r="BV56" s="9">
        <v>4.7878388892213776E-2</v>
      </c>
      <c r="BW56" s="9"/>
      <c r="BX56" s="9">
        <v>0</v>
      </c>
      <c r="BY56" s="9">
        <v>0.10661738574170161</v>
      </c>
      <c r="BZ56" s="9">
        <v>0.11800957188749754</v>
      </c>
      <c r="CA56" s="9">
        <v>0</v>
      </c>
      <c r="CB56" s="9">
        <v>0</v>
      </c>
      <c r="CC56" s="9">
        <v>4.3655413271245634E-2</v>
      </c>
      <c r="CD56" s="9"/>
      <c r="CE56" s="9">
        <v>0</v>
      </c>
      <c r="CF56" s="9">
        <v>4.7378395451674035E-2</v>
      </c>
      <c r="CG56" s="9">
        <v>0</v>
      </c>
      <c r="CH56" s="9">
        <v>6.6664734355525931E-2</v>
      </c>
      <c r="CI56" s="9">
        <v>4.4021350354922134E-2</v>
      </c>
      <c r="CJ56" s="9">
        <v>0</v>
      </c>
      <c r="CL56" s="36">
        <f t="shared" si="9"/>
        <v>5.9921504145910173E-2</v>
      </c>
      <c r="CM56" s="36">
        <f t="shared" si="10"/>
        <v>5.2686717021574569E-2</v>
      </c>
      <c r="CN56" s="36">
        <f t="shared" si="11"/>
        <v>0</v>
      </c>
      <c r="CO56" s="36">
        <f t="shared" si="12"/>
        <v>0.33136094674556216</v>
      </c>
      <c r="CP56" s="36">
        <f t="shared" si="13"/>
        <v>3.5905866591083302E-3</v>
      </c>
      <c r="CQ56" s="37">
        <f t="shared" si="14"/>
        <v>75</v>
      </c>
      <c r="CR56" s="46">
        <f t="shared" si="8"/>
        <v>6.9191393097777021E-3</v>
      </c>
    </row>
    <row r="57" spans="1:96" ht="14.4" x14ac:dyDescent="0.3">
      <c r="A57" s="53"/>
      <c r="B57" s="28" t="s">
        <v>224</v>
      </c>
      <c r="C57" s="9">
        <v>0</v>
      </c>
      <c r="D57" s="9">
        <v>0</v>
      </c>
      <c r="E57" s="9">
        <v>0.14754098360655737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/>
      <c r="L57" s="9">
        <v>0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9"/>
      <c r="T57" s="9">
        <v>0</v>
      </c>
      <c r="U57" s="9">
        <v>0</v>
      </c>
      <c r="V57" s="9">
        <v>0</v>
      </c>
      <c r="W57" s="9">
        <v>6.8540095956134334E-2</v>
      </c>
      <c r="X57" s="9">
        <v>0</v>
      </c>
      <c r="Y57" s="9"/>
      <c r="Z57" s="9">
        <v>0</v>
      </c>
      <c r="AA57" s="9">
        <v>0</v>
      </c>
      <c r="AB57" s="9">
        <v>0</v>
      </c>
      <c r="AC57" s="9">
        <v>0</v>
      </c>
      <c r="AD57" s="9">
        <v>0</v>
      </c>
      <c r="AE57" s="9">
        <v>0.10105384726432799</v>
      </c>
      <c r="AF57" s="9">
        <v>0</v>
      </c>
      <c r="AG57" s="9"/>
      <c r="AH57" s="9">
        <v>4.3957654126524782E-2</v>
      </c>
      <c r="AI57" s="9">
        <v>0</v>
      </c>
      <c r="AJ57" s="9">
        <v>0</v>
      </c>
      <c r="AK57" s="9">
        <v>0</v>
      </c>
      <c r="AL57" s="9">
        <v>0</v>
      </c>
      <c r="AM57" s="9"/>
      <c r="AN57" s="9">
        <v>0</v>
      </c>
      <c r="AO57" s="9">
        <v>0</v>
      </c>
      <c r="AP57" s="9">
        <v>5.9116845730735619E-2</v>
      </c>
      <c r="AQ57" s="9">
        <v>0</v>
      </c>
      <c r="AR57" s="9">
        <v>0</v>
      </c>
      <c r="AS57" s="9"/>
      <c r="AT57" s="9">
        <v>0</v>
      </c>
      <c r="AU57" s="9">
        <v>0</v>
      </c>
      <c r="AV57" s="9">
        <v>0</v>
      </c>
      <c r="AW57" s="9">
        <v>0</v>
      </c>
      <c r="AX57" s="9">
        <v>0</v>
      </c>
      <c r="AY57" s="9">
        <v>8.1208954169903258E-2</v>
      </c>
      <c r="AZ57" s="9">
        <v>0</v>
      </c>
      <c r="BA57" s="9"/>
      <c r="BB57" s="9">
        <v>7.5828888191611751E-2</v>
      </c>
      <c r="BC57" s="9">
        <v>0</v>
      </c>
      <c r="BD57" s="9">
        <v>0</v>
      </c>
      <c r="BE57" s="9">
        <v>0</v>
      </c>
      <c r="BF57" s="9">
        <v>0</v>
      </c>
      <c r="BG57" s="9">
        <v>0</v>
      </c>
      <c r="BH57" s="9">
        <v>1.1609547692021918</v>
      </c>
      <c r="BI57" s="9"/>
      <c r="BJ57" s="9">
        <v>4.1662582099794135E-2</v>
      </c>
      <c r="BK57" s="9">
        <v>0</v>
      </c>
      <c r="BL57" s="9">
        <v>0</v>
      </c>
      <c r="BM57" s="9">
        <v>0</v>
      </c>
      <c r="BN57" s="9">
        <v>0</v>
      </c>
      <c r="BO57" s="9">
        <v>0.62639126158306158</v>
      </c>
      <c r="BP57" s="9"/>
      <c r="BQ57" s="9">
        <v>0</v>
      </c>
      <c r="BR57" s="9">
        <v>0</v>
      </c>
      <c r="BS57" s="9">
        <v>0</v>
      </c>
      <c r="BT57" s="9">
        <v>0</v>
      </c>
      <c r="BU57" s="9">
        <v>0</v>
      </c>
      <c r="BV57" s="9">
        <v>0.46681429169908428</v>
      </c>
      <c r="BW57" s="9"/>
      <c r="BX57" s="9">
        <v>3.8612168349054003E-2</v>
      </c>
      <c r="BY57" s="9">
        <v>0</v>
      </c>
      <c r="BZ57" s="9">
        <v>0</v>
      </c>
      <c r="CA57" s="9">
        <v>0</v>
      </c>
      <c r="CB57" s="9">
        <v>0</v>
      </c>
      <c r="CC57" s="9">
        <v>0</v>
      </c>
      <c r="CD57" s="9"/>
      <c r="CE57" s="9">
        <v>9.727276002449832E-2</v>
      </c>
      <c r="CF57" s="9">
        <v>0.18161718256475048</v>
      </c>
      <c r="CG57" s="9">
        <v>0</v>
      </c>
      <c r="CH57" s="9">
        <v>0</v>
      </c>
      <c r="CI57" s="9">
        <v>9.9048038298574809E-2</v>
      </c>
      <c r="CJ57" s="9">
        <v>0.17180490598453757</v>
      </c>
      <c r="CL57" s="36">
        <f t="shared" si="9"/>
        <v>0.16073977184020113</v>
      </c>
      <c r="CM57" s="36">
        <f t="shared" si="10"/>
        <v>4.6152336384684564E-2</v>
      </c>
      <c r="CN57" s="36">
        <f t="shared" si="11"/>
        <v>0</v>
      </c>
      <c r="CO57" s="36">
        <f t="shared" si="12"/>
        <v>1.1609547692021918</v>
      </c>
      <c r="CP57" s="36">
        <f t="shared" si="13"/>
        <v>2.5837274251239922E-2</v>
      </c>
      <c r="CQ57" s="37">
        <f t="shared" si="14"/>
        <v>75</v>
      </c>
      <c r="CR57" s="46">
        <f t="shared" si="8"/>
        <v>1.8560630108283828E-2</v>
      </c>
    </row>
    <row r="58" spans="1:96" ht="14.4" x14ac:dyDescent="0.3">
      <c r="A58" s="53"/>
      <c r="B58" s="28" t="s">
        <v>235</v>
      </c>
      <c r="C58" s="9">
        <v>3.8328861632809505E-2</v>
      </c>
      <c r="D58" s="9">
        <v>0</v>
      </c>
      <c r="E58" s="9">
        <v>0.13661202185792351</v>
      </c>
      <c r="F58" s="9">
        <v>0.13689878616409601</v>
      </c>
      <c r="G58" s="9">
        <v>0</v>
      </c>
      <c r="H58" s="9">
        <v>0</v>
      </c>
      <c r="I58" s="9">
        <v>0</v>
      </c>
      <c r="J58" s="9">
        <v>0.14933584846341272</v>
      </c>
      <c r="K58" s="9"/>
      <c r="L58" s="9">
        <v>6.0511756569847856E-2</v>
      </c>
      <c r="M58" s="9">
        <v>5.170630816959669E-2</v>
      </c>
      <c r="N58" s="9">
        <v>0.12300123001230012</v>
      </c>
      <c r="O58" s="9">
        <v>0</v>
      </c>
      <c r="P58" s="9">
        <v>0</v>
      </c>
      <c r="Q58" s="9">
        <v>0</v>
      </c>
      <c r="R58" s="9">
        <v>7.9485511958956576E-2</v>
      </c>
      <c r="S58" s="9"/>
      <c r="T58" s="9">
        <v>0.14279437609841827</v>
      </c>
      <c r="U58" s="9">
        <v>0</v>
      </c>
      <c r="V58" s="9">
        <v>0</v>
      </c>
      <c r="W58" s="9">
        <v>6.8540095956134334E-2</v>
      </c>
      <c r="X58" s="9">
        <v>0.2484472049689441</v>
      </c>
      <c r="Y58" s="9"/>
      <c r="Z58" s="9">
        <v>0</v>
      </c>
      <c r="AA58" s="9">
        <v>9.5395892955766434E-2</v>
      </c>
      <c r="AB58" s="9">
        <v>0</v>
      </c>
      <c r="AC58" s="9">
        <v>0</v>
      </c>
      <c r="AD58" s="9">
        <v>0</v>
      </c>
      <c r="AE58" s="9">
        <v>7.218131947452E-2</v>
      </c>
      <c r="AF58" s="9">
        <v>0.18684312962242117</v>
      </c>
      <c r="AG58" s="9"/>
      <c r="AH58" s="9">
        <v>4.0294516282647713E-2</v>
      </c>
      <c r="AI58" s="9">
        <v>3.6423238025860498E-2</v>
      </c>
      <c r="AJ58" s="9">
        <v>0</v>
      </c>
      <c r="AK58" s="9">
        <v>0</v>
      </c>
      <c r="AL58" s="9">
        <v>0</v>
      </c>
      <c r="AM58" s="9"/>
      <c r="AN58" s="9">
        <v>2.8880866425992781E-2</v>
      </c>
      <c r="AO58" s="9">
        <v>0.11630775737496916</v>
      </c>
      <c r="AP58" s="9">
        <v>0.13108517966380506</v>
      </c>
      <c r="AQ58" s="9">
        <v>0</v>
      </c>
      <c r="AR58" s="9">
        <v>2.1137924960366389E-2</v>
      </c>
      <c r="AS58" s="9"/>
      <c r="AT58" s="9">
        <v>5.8932728290656218E-2</v>
      </c>
      <c r="AU58" s="9">
        <v>5.333591931730023E-2</v>
      </c>
      <c r="AV58" s="9">
        <v>0</v>
      </c>
      <c r="AW58" s="9">
        <v>0</v>
      </c>
      <c r="AX58" s="9">
        <v>2.6578394181747893E-2</v>
      </c>
      <c r="AY58" s="9">
        <v>2.8246592754748959E-2</v>
      </c>
      <c r="AZ58" s="9">
        <v>2.5159764504604238E-2</v>
      </c>
      <c r="BA58" s="9"/>
      <c r="BB58" s="9">
        <v>3.6607049471812571E-2</v>
      </c>
      <c r="BC58" s="9">
        <v>5.214972766253332E-2</v>
      </c>
      <c r="BD58" s="9">
        <v>0</v>
      </c>
      <c r="BE58" s="9">
        <v>0</v>
      </c>
      <c r="BF58" s="9">
        <v>9.3187660668380468E-2</v>
      </c>
      <c r="BG58" s="9">
        <v>5.5592230985719748E-2</v>
      </c>
      <c r="BH58" s="9">
        <v>6.5013467075322739E-2</v>
      </c>
      <c r="BI58" s="9"/>
      <c r="BJ58" s="9">
        <v>7.3522203705519068E-2</v>
      </c>
      <c r="BK58" s="9">
        <v>0</v>
      </c>
      <c r="BL58" s="9">
        <v>0</v>
      </c>
      <c r="BM58" s="9">
        <v>7.5149444918872751E-2</v>
      </c>
      <c r="BN58" s="9">
        <v>3.5869843709966695E-2</v>
      </c>
      <c r="BO58" s="9">
        <v>8.2828596572966817E-2</v>
      </c>
      <c r="BP58" s="9"/>
      <c r="BQ58" s="9">
        <v>3.7219871493496315E-2</v>
      </c>
      <c r="BR58" s="9">
        <v>0</v>
      </c>
      <c r="BS58" s="9">
        <v>0</v>
      </c>
      <c r="BT58" s="9">
        <v>2.5437895195871793E-2</v>
      </c>
      <c r="BU58" s="9">
        <v>5.4575222848826634E-2</v>
      </c>
      <c r="BV58" s="9">
        <v>0</v>
      </c>
      <c r="BW58" s="9"/>
      <c r="BX58" s="9">
        <v>3.8612168349054003E-2</v>
      </c>
      <c r="BY58" s="9">
        <v>0</v>
      </c>
      <c r="BZ58" s="9">
        <v>0</v>
      </c>
      <c r="CA58" s="9">
        <v>0</v>
      </c>
      <c r="CB58" s="9">
        <v>0</v>
      </c>
      <c r="CC58" s="9">
        <v>0</v>
      </c>
      <c r="CD58" s="9"/>
      <c r="CE58" s="9">
        <v>3.242425334149944E-2</v>
      </c>
      <c r="CF58" s="9">
        <v>0</v>
      </c>
      <c r="CG58" s="9">
        <v>0</v>
      </c>
      <c r="CH58" s="9">
        <v>6.0867800933306279E-2</v>
      </c>
      <c r="CI58" s="9">
        <v>2.7513343971826337E-2</v>
      </c>
      <c r="CJ58" s="9">
        <v>6.2040660494416339E-2</v>
      </c>
      <c r="CL58" s="36">
        <f t="shared" si="9"/>
        <v>5.1413527312444633E-2</v>
      </c>
      <c r="CM58" s="36">
        <f t="shared" si="10"/>
        <v>4.0867688894496504E-2</v>
      </c>
      <c r="CN58" s="36">
        <f t="shared" si="11"/>
        <v>0</v>
      </c>
      <c r="CO58" s="36">
        <f t="shared" si="12"/>
        <v>0.2484472049689441</v>
      </c>
      <c r="CP58" s="36">
        <f t="shared" si="13"/>
        <v>2.64335079070749E-3</v>
      </c>
      <c r="CQ58" s="37">
        <f t="shared" si="14"/>
        <v>75</v>
      </c>
      <c r="CR58" s="46">
        <f t="shared" si="8"/>
        <v>5.9367227667656165E-3</v>
      </c>
    </row>
    <row r="59" spans="1:96" ht="14.4" x14ac:dyDescent="0.3">
      <c r="A59" s="53"/>
      <c r="B59" s="28" t="s">
        <v>252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/>
      <c r="L59" s="9">
        <v>0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9"/>
      <c r="T59" s="9">
        <v>2.7460456942003515E-2</v>
      </c>
      <c r="U59" s="9">
        <v>0</v>
      </c>
      <c r="V59" s="9">
        <v>0</v>
      </c>
      <c r="W59" s="9">
        <v>0</v>
      </c>
      <c r="X59" s="9">
        <v>0</v>
      </c>
      <c r="Y59" s="9"/>
      <c r="Z59" s="9">
        <v>2.1934460887949259</v>
      </c>
      <c r="AA59" s="9">
        <v>0</v>
      </c>
      <c r="AB59" s="9">
        <v>0</v>
      </c>
      <c r="AC59" s="9">
        <v>0</v>
      </c>
      <c r="AD59" s="9">
        <v>0</v>
      </c>
      <c r="AE59" s="9">
        <v>0</v>
      </c>
      <c r="AF59" s="9">
        <v>0</v>
      </c>
      <c r="AG59" s="9"/>
      <c r="AH59" s="9">
        <v>0</v>
      </c>
      <c r="AI59" s="9">
        <v>0</v>
      </c>
      <c r="AJ59" s="9">
        <v>0</v>
      </c>
      <c r="AK59" s="9">
        <v>0</v>
      </c>
      <c r="AL59" s="9">
        <v>0</v>
      </c>
      <c r="AM59" s="9"/>
      <c r="AN59" s="9">
        <v>0</v>
      </c>
      <c r="AO59" s="9">
        <v>0</v>
      </c>
      <c r="AP59" s="9">
        <v>0</v>
      </c>
      <c r="AQ59" s="9">
        <v>0</v>
      </c>
      <c r="AR59" s="9">
        <v>0</v>
      </c>
      <c r="AS59" s="9"/>
      <c r="AT59" s="9">
        <v>0</v>
      </c>
      <c r="AU59" s="9">
        <v>0</v>
      </c>
      <c r="AV59" s="9">
        <v>0</v>
      </c>
      <c r="AW59" s="9">
        <v>0</v>
      </c>
      <c r="AX59" s="9">
        <v>0</v>
      </c>
      <c r="AY59" s="9">
        <v>0</v>
      </c>
      <c r="AZ59" s="9">
        <v>0</v>
      </c>
      <c r="BA59" s="9"/>
      <c r="BB59" s="9">
        <v>0</v>
      </c>
      <c r="BC59" s="9">
        <v>0</v>
      </c>
      <c r="BD59" s="9">
        <v>0</v>
      </c>
      <c r="BE59" s="9">
        <v>0</v>
      </c>
      <c r="BF59" s="9">
        <v>0</v>
      </c>
      <c r="BG59" s="9">
        <v>0</v>
      </c>
      <c r="BH59" s="9">
        <v>0</v>
      </c>
      <c r="BI59" s="9"/>
      <c r="BJ59" s="9">
        <v>0</v>
      </c>
      <c r="BK59" s="9">
        <v>0</v>
      </c>
      <c r="BL59" s="9">
        <v>0</v>
      </c>
      <c r="BM59" s="9">
        <v>0</v>
      </c>
      <c r="BN59" s="9">
        <v>0</v>
      </c>
      <c r="BO59" s="9">
        <v>0</v>
      </c>
      <c r="BP59" s="9"/>
      <c r="BQ59" s="9">
        <v>0</v>
      </c>
      <c r="BR59" s="9">
        <v>0</v>
      </c>
      <c r="BS59" s="9">
        <v>0</v>
      </c>
      <c r="BT59" s="9">
        <v>0</v>
      </c>
      <c r="BU59" s="9">
        <v>0</v>
      </c>
      <c r="BV59" s="9">
        <v>0</v>
      </c>
      <c r="BW59" s="9"/>
      <c r="BX59" s="9">
        <v>0</v>
      </c>
      <c r="BY59" s="9">
        <v>0</v>
      </c>
      <c r="BZ59" s="9">
        <v>0</v>
      </c>
      <c r="CA59" s="9">
        <v>1.6147263038914905E-2</v>
      </c>
      <c r="CB59" s="9">
        <v>0</v>
      </c>
      <c r="CC59" s="9">
        <v>0</v>
      </c>
      <c r="CD59" s="9"/>
      <c r="CE59" s="9">
        <v>0</v>
      </c>
      <c r="CF59" s="9">
        <v>0</v>
      </c>
      <c r="CG59" s="9">
        <v>0</v>
      </c>
      <c r="CH59" s="9">
        <v>0</v>
      </c>
      <c r="CI59" s="9">
        <v>0</v>
      </c>
      <c r="CJ59" s="9">
        <v>0</v>
      </c>
      <c r="CL59" s="36">
        <f t="shared" si="9"/>
        <v>0.25154178160573615</v>
      </c>
      <c r="CM59" s="36">
        <f t="shared" si="10"/>
        <v>2.9827384117011253E-2</v>
      </c>
      <c r="CN59" s="36">
        <f t="shared" si="11"/>
        <v>0</v>
      </c>
      <c r="CO59" s="36">
        <f t="shared" si="12"/>
        <v>2.1934460887949259</v>
      </c>
      <c r="CP59" s="36">
        <f t="shared" si="13"/>
        <v>6.3273267893387872E-2</v>
      </c>
      <c r="CQ59" s="37">
        <f t="shared" si="14"/>
        <v>75</v>
      </c>
      <c r="CR59" s="46">
        <f t="shared" si="8"/>
        <v>2.9045543064501959E-2</v>
      </c>
    </row>
    <row r="60" spans="1:96" ht="14.4" x14ac:dyDescent="0.3">
      <c r="A60" s="53"/>
      <c r="B60" s="28" t="s">
        <v>254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/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9"/>
      <c r="T60" s="9">
        <v>0</v>
      </c>
      <c r="U60" s="9">
        <v>0</v>
      </c>
      <c r="V60" s="9">
        <v>0</v>
      </c>
      <c r="W60" s="9">
        <v>0</v>
      </c>
      <c r="X60" s="9">
        <v>0</v>
      </c>
      <c r="Y60" s="9"/>
      <c r="Z60" s="9">
        <v>0.23343904157857645</v>
      </c>
      <c r="AA60" s="9">
        <v>0</v>
      </c>
      <c r="AB60" s="9">
        <v>1.6737981374276365</v>
      </c>
      <c r="AC60" s="9">
        <v>0</v>
      </c>
      <c r="AD60" s="9">
        <v>0</v>
      </c>
      <c r="AE60" s="9">
        <v>0</v>
      </c>
      <c r="AF60" s="9">
        <v>0</v>
      </c>
      <c r="AG60" s="9"/>
      <c r="AH60" s="9">
        <v>0</v>
      </c>
      <c r="AI60" s="9">
        <v>0</v>
      </c>
      <c r="AJ60" s="9">
        <v>0</v>
      </c>
      <c r="AK60" s="9">
        <v>0</v>
      </c>
      <c r="AL60" s="9">
        <v>0</v>
      </c>
      <c r="AM60" s="9"/>
      <c r="AN60" s="9">
        <v>0</v>
      </c>
      <c r="AO60" s="9">
        <v>0</v>
      </c>
      <c r="AP60" s="9">
        <v>0</v>
      </c>
      <c r="AQ60" s="9">
        <v>0</v>
      </c>
      <c r="AR60" s="9">
        <v>0</v>
      </c>
      <c r="AS60" s="9"/>
      <c r="AT60" s="9">
        <v>0</v>
      </c>
      <c r="AU60" s="9">
        <v>0</v>
      </c>
      <c r="AV60" s="9">
        <v>0</v>
      </c>
      <c r="AW60" s="9">
        <v>0</v>
      </c>
      <c r="AX60" s="9">
        <v>0</v>
      </c>
      <c r="AY60" s="9">
        <v>0</v>
      </c>
      <c r="AZ60" s="9">
        <v>0</v>
      </c>
      <c r="BA60" s="9"/>
      <c r="BB60" s="9">
        <v>0</v>
      </c>
      <c r="BC60" s="9">
        <v>0</v>
      </c>
      <c r="BD60" s="9">
        <v>0</v>
      </c>
      <c r="BE60" s="9">
        <v>0</v>
      </c>
      <c r="BF60" s="9">
        <v>0</v>
      </c>
      <c r="BG60" s="9">
        <v>0</v>
      </c>
      <c r="BH60" s="9">
        <v>0</v>
      </c>
      <c r="BI60" s="9"/>
      <c r="BJ60" s="9">
        <v>0</v>
      </c>
      <c r="BK60" s="9">
        <v>0</v>
      </c>
      <c r="BL60" s="9">
        <v>0</v>
      </c>
      <c r="BM60" s="9">
        <v>0</v>
      </c>
      <c r="BN60" s="9">
        <v>0</v>
      </c>
      <c r="BO60" s="9">
        <v>0</v>
      </c>
      <c r="BP60" s="9"/>
      <c r="BQ60" s="9">
        <v>0</v>
      </c>
      <c r="BR60" s="9">
        <v>0</v>
      </c>
      <c r="BS60" s="9">
        <v>0</v>
      </c>
      <c r="BT60" s="9">
        <v>0</v>
      </c>
      <c r="BU60" s="9">
        <v>0</v>
      </c>
      <c r="BV60" s="9">
        <v>0</v>
      </c>
      <c r="BW60" s="9"/>
      <c r="BX60" s="9">
        <v>0</v>
      </c>
      <c r="BY60" s="9">
        <v>0</v>
      </c>
      <c r="BZ60" s="9">
        <v>0</v>
      </c>
      <c r="CA60" s="9">
        <v>0</v>
      </c>
      <c r="CB60" s="9">
        <v>0</v>
      </c>
      <c r="CC60" s="9">
        <v>0</v>
      </c>
      <c r="CD60" s="9"/>
      <c r="CE60" s="9">
        <v>0</v>
      </c>
      <c r="CF60" s="9">
        <v>0</v>
      </c>
      <c r="CG60" s="9">
        <v>0</v>
      </c>
      <c r="CH60" s="9">
        <v>0</v>
      </c>
      <c r="CI60" s="9">
        <v>0</v>
      </c>
      <c r="CJ60" s="9">
        <v>0</v>
      </c>
      <c r="CL60" s="36">
        <f t="shared" si="9"/>
        <v>0.19348017213013161</v>
      </c>
      <c r="CM60" s="36">
        <f t="shared" si="10"/>
        <v>2.5429829053416175E-2</v>
      </c>
      <c r="CN60" s="36">
        <f t="shared" si="11"/>
        <v>0</v>
      </c>
      <c r="CO60" s="36">
        <f t="shared" si="12"/>
        <v>1.6737981374276365</v>
      </c>
      <c r="CP60" s="36">
        <f t="shared" si="13"/>
        <v>3.7434577007505354E-2</v>
      </c>
      <c r="CQ60" s="37">
        <f t="shared" si="14"/>
        <v>75</v>
      </c>
      <c r="CR60" s="46">
        <f t="shared" si="8"/>
        <v>2.2341165892437322E-2</v>
      </c>
    </row>
    <row r="61" spans="1:96" ht="14.4" x14ac:dyDescent="0.3">
      <c r="A61" s="53"/>
      <c r="B61" s="28" t="s">
        <v>233</v>
      </c>
      <c r="C61" s="9">
        <v>6.5706619941959157E-2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7.0738033482669188E-2</v>
      </c>
      <c r="K61" s="9"/>
      <c r="L61" s="9">
        <v>3.4578146611341634E-2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9"/>
      <c r="T61" s="9">
        <v>0</v>
      </c>
      <c r="U61" s="9">
        <v>0</v>
      </c>
      <c r="V61" s="9">
        <v>0</v>
      </c>
      <c r="W61" s="9">
        <v>5.9401416495316425E-2</v>
      </c>
      <c r="X61" s="9">
        <v>0</v>
      </c>
      <c r="Y61" s="9"/>
      <c r="Z61" s="9">
        <v>0</v>
      </c>
      <c r="AA61" s="9">
        <v>0</v>
      </c>
      <c r="AB61" s="9">
        <v>0</v>
      </c>
      <c r="AC61" s="9">
        <v>0</v>
      </c>
      <c r="AD61" s="9">
        <v>0</v>
      </c>
      <c r="AE61" s="9">
        <v>0</v>
      </c>
      <c r="AF61" s="9">
        <v>0</v>
      </c>
      <c r="AG61" s="9"/>
      <c r="AH61" s="9">
        <v>0</v>
      </c>
      <c r="AI61" s="9">
        <v>0</v>
      </c>
      <c r="AJ61" s="9">
        <v>0</v>
      </c>
      <c r="AK61" s="9">
        <v>0</v>
      </c>
      <c r="AL61" s="9">
        <v>0</v>
      </c>
      <c r="AM61" s="9"/>
      <c r="AN61" s="9">
        <v>0</v>
      </c>
      <c r="AO61" s="9">
        <v>0</v>
      </c>
      <c r="AP61" s="9">
        <v>0</v>
      </c>
      <c r="AQ61" s="9">
        <v>0</v>
      </c>
      <c r="AR61" s="9">
        <v>0</v>
      </c>
      <c r="AS61" s="9"/>
      <c r="AT61" s="9">
        <v>0</v>
      </c>
      <c r="AU61" s="9">
        <v>0</v>
      </c>
      <c r="AV61" s="9">
        <v>0</v>
      </c>
      <c r="AW61" s="9">
        <v>0</v>
      </c>
      <c r="AX61" s="9">
        <v>1.4497305917317032E-2</v>
      </c>
      <c r="AY61" s="9">
        <v>0</v>
      </c>
      <c r="AZ61" s="9">
        <v>0</v>
      </c>
      <c r="BA61" s="9"/>
      <c r="BB61" s="9">
        <v>0</v>
      </c>
      <c r="BC61" s="9">
        <v>0</v>
      </c>
      <c r="BD61" s="9">
        <v>0</v>
      </c>
      <c r="BE61" s="9">
        <v>0</v>
      </c>
      <c r="BF61" s="9">
        <v>0.10604113110539845</v>
      </c>
      <c r="BG61" s="9">
        <v>0</v>
      </c>
      <c r="BH61" s="9">
        <v>0</v>
      </c>
      <c r="BI61" s="9"/>
      <c r="BJ61" s="9">
        <v>0</v>
      </c>
      <c r="BK61" s="9">
        <v>0</v>
      </c>
      <c r="BL61" s="9">
        <v>0</v>
      </c>
      <c r="BM61" s="9">
        <v>7.1733561058923992E-2</v>
      </c>
      <c r="BN61" s="9">
        <v>0</v>
      </c>
      <c r="BO61" s="9">
        <v>0</v>
      </c>
      <c r="BP61" s="9"/>
      <c r="BQ61" s="9">
        <v>0</v>
      </c>
      <c r="BR61" s="9">
        <v>0</v>
      </c>
      <c r="BS61" s="9">
        <v>0</v>
      </c>
      <c r="BT61" s="9">
        <v>3.2705865251835164E-2</v>
      </c>
      <c r="BU61" s="9">
        <v>0</v>
      </c>
      <c r="BV61" s="9">
        <v>0</v>
      </c>
      <c r="BW61" s="9"/>
      <c r="BX61" s="9">
        <v>0</v>
      </c>
      <c r="BY61" s="9">
        <v>0</v>
      </c>
      <c r="BZ61" s="9">
        <v>0</v>
      </c>
      <c r="CA61" s="9">
        <v>0</v>
      </c>
      <c r="CB61" s="9">
        <v>0</v>
      </c>
      <c r="CC61" s="9">
        <v>0</v>
      </c>
      <c r="CD61" s="9"/>
      <c r="CE61" s="9">
        <v>0</v>
      </c>
      <c r="CF61" s="9">
        <v>0</v>
      </c>
      <c r="CG61" s="9">
        <v>0</v>
      </c>
      <c r="CH61" s="9">
        <v>6.3766267644416105E-2</v>
      </c>
      <c r="CI61" s="9">
        <v>0</v>
      </c>
      <c r="CJ61" s="9">
        <v>0</v>
      </c>
      <c r="CL61" s="36">
        <f t="shared" si="9"/>
        <v>2.0716500071472747E-2</v>
      </c>
      <c r="CM61" s="36">
        <f t="shared" si="10"/>
        <v>6.922244633455696E-3</v>
      </c>
      <c r="CN61" s="36">
        <f t="shared" si="11"/>
        <v>0</v>
      </c>
      <c r="CO61" s="36">
        <f t="shared" si="12"/>
        <v>0.10604113110539845</v>
      </c>
      <c r="CP61" s="36">
        <f t="shared" si="13"/>
        <v>4.291733752113303E-4</v>
      </c>
      <c r="CQ61" s="37">
        <f t="shared" si="14"/>
        <v>75</v>
      </c>
      <c r="CR61" s="46">
        <f t="shared" si="8"/>
        <v>2.3921353785863382E-3</v>
      </c>
    </row>
    <row r="62" spans="1:96" ht="14.4" x14ac:dyDescent="0.3">
      <c r="A62" s="53"/>
      <c r="B62" s="28" t="s">
        <v>223</v>
      </c>
      <c r="C62" s="9">
        <v>0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/>
      <c r="L62" s="9">
        <v>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9"/>
      <c r="T62" s="9">
        <v>0</v>
      </c>
      <c r="U62" s="9">
        <v>0</v>
      </c>
      <c r="V62" s="9">
        <v>0</v>
      </c>
      <c r="W62" s="9">
        <v>0</v>
      </c>
      <c r="X62" s="9">
        <v>0</v>
      </c>
      <c r="Y62" s="9"/>
      <c r="Z62" s="9">
        <v>0</v>
      </c>
      <c r="AA62" s="9">
        <v>0</v>
      </c>
      <c r="AB62" s="9">
        <v>0</v>
      </c>
      <c r="AC62" s="9">
        <v>0</v>
      </c>
      <c r="AD62" s="9">
        <v>0</v>
      </c>
      <c r="AE62" s="9">
        <v>0</v>
      </c>
      <c r="AF62" s="9">
        <v>0</v>
      </c>
      <c r="AG62" s="9"/>
      <c r="AH62" s="9">
        <v>0</v>
      </c>
      <c r="AI62" s="9">
        <v>0</v>
      </c>
      <c r="AJ62" s="9">
        <v>0</v>
      </c>
      <c r="AK62" s="9">
        <v>0</v>
      </c>
      <c r="AL62" s="9">
        <v>0</v>
      </c>
      <c r="AM62" s="9"/>
      <c r="AN62" s="9">
        <v>0</v>
      </c>
      <c r="AO62" s="9">
        <v>0</v>
      </c>
      <c r="AP62" s="9">
        <v>0</v>
      </c>
      <c r="AQ62" s="9">
        <v>0</v>
      </c>
      <c r="AR62" s="9">
        <v>0</v>
      </c>
      <c r="AS62" s="9"/>
      <c r="AT62" s="9">
        <v>0</v>
      </c>
      <c r="AU62" s="9">
        <v>0</v>
      </c>
      <c r="AV62" s="9">
        <v>0</v>
      </c>
      <c r="AW62" s="9">
        <v>0</v>
      </c>
      <c r="AX62" s="9">
        <v>0</v>
      </c>
      <c r="AY62" s="9">
        <v>0</v>
      </c>
      <c r="AZ62" s="9">
        <v>0</v>
      </c>
      <c r="BA62" s="9"/>
      <c r="BB62" s="9">
        <v>0</v>
      </c>
      <c r="BC62" s="9">
        <v>0</v>
      </c>
      <c r="BD62" s="9">
        <v>0</v>
      </c>
      <c r="BE62" s="9">
        <v>0</v>
      </c>
      <c r="BF62" s="9">
        <v>0</v>
      </c>
      <c r="BG62" s="9">
        <v>0</v>
      </c>
      <c r="BH62" s="9">
        <v>0</v>
      </c>
      <c r="BI62" s="9"/>
      <c r="BJ62" s="9">
        <v>0</v>
      </c>
      <c r="BK62" s="9">
        <v>0</v>
      </c>
      <c r="BL62" s="9">
        <v>0</v>
      </c>
      <c r="BM62" s="9">
        <v>0</v>
      </c>
      <c r="BN62" s="9">
        <v>0</v>
      </c>
      <c r="BO62" s="9">
        <v>0</v>
      </c>
      <c r="BP62" s="9"/>
      <c r="BQ62" s="9">
        <v>0</v>
      </c>
      <c r="BR62" s="9">
        <v>0</v>
      </c>
      <c r="BS62" s="9">
        <v>0</v>
      </c>
      <c r="BT62" s="9">
        <v>0</v>
      </c>
      <c r="BU62" s="9">
        <v>0</v>
      </c>
      <c r="BV62" s="9">
        <v>0</v>
      </c>
      <c r="BW62" s="9"/>
      <c r="BX62" s="9">
        <v>0</v>
      </c>
      <c r="BY62" s="9">
        <v>0</v>
      </c>
      <c r="BZ62" s="9">
        <v>0</v>
      </c>
      <c r="CA62" s="9">
        <v>0</v>
      </c>
      <c r="CB62" s="9">
        <v>0</v>
      </c>
      <c r="CC62" s="9">
        <v>0</v>
      </c>
      <c r="CD62" s="9"/>
      <c r="CE62" s="9">
        <v>0</v>
      </c>
      <c r="CF62" s="9">
        <v>0</v>
      </c>
      <c r="CG62" s="9">
        <v>0</v>
      </c>
      <c r="CH62" s="9">
        <v>0</v>
      </c>
      <c r="CI62" s="9">
        <v>0</v>
      </c>
      <c r="CJ62" s="9">
        <v>0</v>
      </c>
      <c r="CL62" s="36">
        <f t="shared" si="9"/>
        <v>0</v>
      </c>
      <c r="CM62" s="36">
        <f t="shared" si="10"/>
        <v>0</v>
      </c>
      <c r="CN62" s="36">
        <f t="shared" si="11"/>
        <v>0</v>
      </c>
      <c r="CO62" s="36">
        <f t="shared" si="12"/>
        <v>0</v>
      </c>
      <c r="CP62" s="36">
        <f t="shared" si="13"/>
        <v>0</v>
      </c>
      <c r="CQ62" s="37">
        <f t="shared" si="14"/>
        <v>75</v>
      </c>
      <c r="CR62" s="46">
        <f t="shared" si="8"/>
        <v>0</v>
      </c>
    </row>
    <row r="63" spans="1:96" ht="14.4" x14ac:dyDescent="0.3">
      <c r="A63" s="53" t="s">
        <v>74</v>
      </c>
      <c r="B63" s="28" t="s">
        <v>211</v>
      </c>
      <c r="C63" s="9">
        <v>0.96917264414389748</v>
      </c>
      <c r="D63" s="9">
        <v>0</v>
      </c>
      <c r="E63" s="9">
        <v>0.29508196721311475</v>
      </c>
      <c r="F63" s="9">
        <v>0</v>
      </c>
      <c r="G63" s="9">
        <v>0</v>
      </c>
      <c r="H63" s="9">
        <v>0</v>
      </c>
      <c r="I63" s="9">
        <v>0</v>
      </c>
      <c r="J63" s="9">
        <v>0.864575964788179</v>
      </c>
      <c r="K63" s="9"/>
      <c r="L63" s="9">
        <v>1.197268326417704</v>
      </c>
      <c r="M63" s="9">
        <v>0.48603929679420893</v>
      </c>
      <c r="N63" s="9">
        <v>0</v>
      </c>
      <c r="O63" s="9">
        <v>0</v>
      </c>
      <c r="P63" s="9">
        <v>0</v>
      </c>
      <c r="Q63" s="9">
        <v>0</v>
      </c>
      <c r="R63" s="9">
        <v>1.7848110412602065</v>
      </c>
      <c r="S63" s="9"/>
      <c r="T63" s="9">
        <v>0.81832161687170468</v>
      </c>
      <c r="U63" s="9">
        <v>0</v>
      </c>
      <c r="V63" s="9">
        <v>0</v>
      </c>
      <c r="W63" s="9">
        <v>0.74480237605665989</v>
      </c>
      <c r="X63" s="9">
        <v>1.813664596273292</v>
      </c>
      <c r="Y63" s="9"/>
      <c r="Z63" s="9">
        <v>0</v>
      </c>
      <c r="AA63" s="9">
        <v>0.90375056484410299</v>
      </c>
      <c r="AB63" s="9">
        <v>0</v>
      </c>
      <c r="AC63" s="9">
        <v>0</v>
      </c>
      <c r="AD63" s="9">
        <v>0</v>
      </c>
      <c r="AE63" s="9">
        <v>0.88783022953659585</v>
      </c>
      <c r="AF63" s="9">
        <v>1.1521992993382637</v>
      </c>
      <c r="AG63" s="9"/>
      <c r="AH63" s="9">
        <v>0.43225026557749369</v>
      </c>
      <c r="AI63" s="9">
        <v>0</v>
      </c>
      <c r="AJ63" s="9">
        <v>0</v>
      </c>
      <c r="AK63" s="9">
        <v>0</v>
      </c>
      <c r="AL63" s="9">
        <v>1.1075652337150366</v>
      </c>
      <c r="AM63" s="9"/>
      <c r="AN63" s="9">
        <v>6.0168471720818295E-2</v>
      </c>
      <c r="AO63" s="9">
        <v>0.32777640714764039</v>
      </c>
      <c r="AP63" s="9">
        <v>0</v>
      </c>
      <c r="AQ63" s="9">
        <v>0</v>
      </c>
      <c r="AR63" s="9">
        <v>1.3316892725030827</v>
      </c>
      <c r="AS63" s="9"/>
      <c r="AT63" s="9">
        <v>0.47440846273978254</v>
      </c>
      <c r="AU63" s="9">
        <v>0</v>
      </c>
      <c r="AV63" s="9">
        <v>0</v>
      </c>
      <c r="AW63" s="9">
        <v>0</v>
      </c>
      <c r="AX63" s="9">
        <v>1.0123951965593061</v>
      </c>
      <c r="AY63" s="9">
        <v>0.69910317068003669</v>
      </c>
      <c r="AZ63" s="9">
        <v>1.5900971166909879</v>
      </c>
      <c r="BA63" s="9"/>
      <c r="BB63" s="9">
        <v>1.75190879615103</v>
      </c>
      <c r="BC63" s="9">
        <v>0</v>
      </c>
      <c r="BD63" s="9">
        <v>0</v>
      </c>
      <c r="BE63" s="9">
        <v>0</v>
      </c>
      <c r="BF63" s="9">
        <v>2.4710796915167093</v>
      </c>
      <c r="BG63" s="9">
        <v>1.9874222577394811</v>
      </c>
      <c r="BH63" s="9">
        <v>1.8528838116466981</v>
      </c>
      <c r="BI63" s="9"/>
      <c r="BJ63" s="9">
        <v>2.4507401235173019</v>
      </c>
      <c r="BK63" s="9">
        <v>0</v>
      </c>
      <c r="BL63" s="9">
        <v>0</v>
      </c>
      <c r="BM63" s="9">
        <v>2.9923142613151161</v>
      </c>
      <c r="BN63" s="9">
        <v>3.2026646169613113</v>
      </c>
      <c r="BO63" s="9">
        <v>1.9982398923228242</v>
      </c>
      <c r="BP63" s="9"/>
      <c r="BQ63" s="9">
        <v>0.97751136185550858</v>
      </c>
      <c r="BR63" s="9">
        <v>0</v>
      </c>
      <c r="BS63" s="9">
        <v>0</v>
      </c>
      <c r="BT63" s="9">
        <v>1.8024565738789156</v>
      </c>
      <c r="BU63" s="9">
        <v>5.396883148383969</v>
      </c>
      <c r="BV63" s="9">
        <v>0</v>
      </c>
      <c r="BW63" s="9"/>
      <c r="BX63" s="9">
        <v>0.31717138286722923</v>
      </c>
      <c r="BY63" s="9">
        <v>0</v>
      </c>
      <c r="BZ63" s="9">
        <v>0</v>
      </c>
      <c r="CA63" s="9">
        <v>0</v>
      </c>
      <c r="CB63" s="9">
        <v>3.7479252556620442E-2</v>
      </c>
      <c r="CC63" s="9">
        <v>0</v>
      </c>
      <c r="CD63" s="9"/>
      <c r="CE63" s="9">
        <v>0.75656591130165374</v>
      </c>
      <c r="CF63" s="9">
        <v>0</v>
      </c>
      <c r="CG63" s="9">
        <v>0</v>
      </c>
      <c r="CH63" s="9">
        <v>1.1188081504883916</v>
      </c>
      <c r="CI63" s="9">
        <v>2.0745061354757057</v>
      </c>
      <c r="CJ63" s="9">
        <v>0</v>
      </c>
      <c r="CL63" s="36">
        <f t="shared" si="9"/>
        <v>0.989593464462036</v>
      </c>
      <c r="CM63" s="36">
        <f t="shared" si="10"/>
        <v>0.66855475851800783</v>
      </c>
      <c r="CN63" s="36">
        <f t="shared" si="11"/>
        <v>0</v>
      </c>
      <c r="CO63" s="36">
        <f t="shared" si="12"/>
        <v>5.396883148383969</v>
      </c>
      <c r="CP63" s="36">
        <f t="shared" si="13"/>
        <v>0.97929522490597498</v>
      </c>
      <c r="CQ63" s="37">
        <f t="shared" si="14"/>
        <v>75</v>
      </c>
      <c r="CR63" s="46">
        <f t="shared" si="8"/>
        <v>0.11426841061909015</v>
      </c>
    </row>
    <row r="64" spans="1:96" ht="14.4" x14ac:dyDescent="0.3">
      <c r="A64" s="53"/>
      <c r="B64" s="28" t="s">
        <v>221</v>
      </c>
      <c r="C64" s="9">
        <v>0.15879099819306794</v>
      </c>
      <c r="D64" s="9">
        <v>0</v>
      </c>
      <c r="E64" s="9">
        <v>0.62841530054644812</v>
      </c>
      <c r="F64" s="9">
        <v>0</v>
      </c>
      <c r="G64" s="9">
        <v>0</v>
      </c>
      <c r="H64" s="9">
        <v>0</v>
      </c>
      <c r="I64" s="9">
        <v>0</v>
      </c>
      <c r="J64" s="9">
        <v>0.42442820089601513</v>
      </c>
      <c r="K64" s="9"/>
      <c r="L64" s="9">
        <v>0.37603734439834025</v>
      </c>
      <c r="M64" s="9">
        <v>2.5646328852119962</v>
      </c>
      <c r="N64" s="9">
        <v>0</v>
      </c>
      <c r="O64" s="9">
        <v>0</v>
      </c>
      <c r="P64" s="9">
        <v>0</v>
      </c>
      <c r="Q64" s="9">
        <v>0</v>
      </c>
      <c r="R64" s="9">
        <v>0.55639858371269602</v>
      </c>
      <c r="S64" s="9"/>
      <c r="T64" s="9">
        <v>0.20869947275922673</v>
      </c>
      <c r="U64" s="9">
        <v>0</v>
      </c>
      <c r="V64" s="9">
        <v>0</v>
      </c>
      <c r="W64" s="9">
        <v>0.14621887137308659</v>
      </c>
      <c r="X64" s="9">
        <v>0.26501035196687373</v>
      </c>
      <c r="Y64" s="9"/>
      <c r="Z64" s="9">
        <v>0</v>
      </c>
      <c r="AA64" s="9">
        <v>0.16568760355475223</v>
      </c>
      <c r="AB64" s="9">
        <v>0</v>
      </c>
      <c r="AC64" s="9">
        <v>0</v>
      </c>
      <c r="AD64" s="9">
        <v>0</v>
      </c>
      <c r="AE64" s="9">
        <v>0</v>
      </c>
      <c r="AF64" s="9">
        <v>0.1946282600233554</v>
      </c>
      <c r="AG64" s="9"/>
      <c r="AH64" s="9">
        <v>0.14286237591120554</v>
      </c>
      <c r="AI64" s="9">
        <v>0</v>
      </c>
      <c r="AJ64" s="9">
        <v>0</v>
      </c>
      <c r="AK64" s="9">
        <v>0</v>
      </c>
      <c r="AL64" s="9">
        <v>2.5029722795820036E-2</v>
      </c>
      <c r="AM64" s="9"/>
      <c r="AN64" s="9">
        <v>7.2202166064981952E-3</v>
      </c>
      <c r="AO64" s="9">
        <v>0.12688118986360272</v>
      </c>
      <c r="AP64" s="9">
        <v>0</v>
      </c>
      <c r="AQ64" s="9">
        <v>0</v>
      </c>
      <c r="AR64" s="9">
        <v>0</v>
      </c>
      <c r="AS64" s="9"/>
      <c r="AT64" s="9">
        <v>4.4199546217992158E-2</v>
      </c>
      <c r="AU64" s="9">
        <v>0</v>
      </c>
      <c r="AV64" s="9">
        <v>0</v>
      </c>
      <c r="AW64" s="9">
        <v>0</v>
      </c>
      <c r="AX64" s="9">
        <v>0.21262715345398311</v>
      </c>
      <c r="AY64" s="9">
        <v>0</v>
      </c>
      <c r="AZ64" s="9">
        <v>0.21637397473959644</v>
      </c>
      <c r="BA64" s="9"/>
      <c r="BB64" s="9">
        <v>0.12289509465537078</v>
      </c>
      <c r="BC64" s="9">
        <v>0</v>
      </c>
      <c r="BD64" s="9">
        <v>0</v>
      </c>
      <c r="BE64" s="9">
        <v>0</v>
      </c>
      <c r="BF64" s="9">
        <v>0.30526992287917737</v>
      </c>
      <c r="BG64" s="9">
        <v>0.48990653556165531</v>
      </c>
      <c r="BH64" s="9">
        <v>0.41794371691278914</v>
      </c>
      <c r="BI64" s="9"/>
      <c r="BJ64" s="9">
        <v>0.32349769630428388</v>
      </c>
      <c r="BK64" s="9">
        <v>0</v>
      </c>
      <c r="BL64" s="9">
        <v>0</v>
      </c>
      <c r="BM64" s="9">
        <v>0.35866780529462</v>
      </c>
      <c r="BN64" s="9">
        <v>0.44581091468101458</v>
      </c>
      <c r="BO64" s="9">
        <v>0.37272868457835073</v>
      </c>
      <c r="BP64" s="9"/>
      <c r="BQ64" s="9">
        <v>0.11165961448048894</v>
      </c>
      <c r="BR64" s="9">
        <v>0</v>
      </c>
      <c r="BS64" s="9">
        <v>0</v>
      </c>
      <c r="BT64" s="9">
        <v>0.17079729631513918</v>
      </c>
      <c r="BU64" s="9">
        <v>0.36383481899217757</v>
      </c>
      <c r="BV64" s="9">
        <v>0</v>
      </c>
      <c r="BW64" s="9"/>
      <c r="BX64" s="9">
        <v>1.9306084174527002E-2</v>
      </c>
      <c r="BY64" s="9">
        <v>0</v>
      </c>
      <c r="BZ64" s="9">
        <v>0</v>
      </c>
      <c r="CA64" s="9">
        <v>0</v>
      </c>
      <c r="CB64" s="9">
        <v>0</v>
      </c>
      <c r="CC64" s="9">
        <v>0</v>
      </c>
      <c r="CD64" s="9"/>
      <c r="CE64" s="9">
        <v>0.21616168894332963</v>
      </c>
      <c r="CF64" s="9">
        <v>0</v>
      </c>
      <c r="CG64" s="9">
        <v>0</v>
      </c>
      <c r="CH64" s="9">
        <v>0.13912640213327149</v>
      </c>
      <c r="CI64" s="9">
        <v>7.7037363121113742E-2</v>
      </c>
      <c r="CJ64" s="9">
        <v>0</v>
      </c>
      <c r="CL64" s="36">
        <f t="shared" si="9"/>
        <v>0.32370369428019558</v>
      </c>
      <c r="CM64" s="36">
        <f t="shared" si="10"/>
        <v>0.13865047588335824</v>
      </c>
      <c r="CN64" s="36">
        <f t="shared" si="11"/>
        <v>0</v>
      </c>
      <c r="CO64" s="36">
        <f t="shared" si="12"/>
        <v>2.5646328852119962</v>
      </c>
      <c r="CP64" s="36">
        <f t="shared" si="13"/>
        <v>0.10478408169064633</v>
      </c>
      <c r="CQ64" s="37">
        <f t="shared" si="14"/>
        <v>75</v>
      </c>
      <c r="CR64" s="46">
        <f t="shared" si="8"/>
        <v>3.7378083006069443E-2</v>
      </c>
    </row>
    <row r="65" spans="1:96" ht="14.4" x14ac:dyDescent="0.3">
      <c r="A65" s="53"/>
      <c r="B65" s="28" t="s">
        <v>231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/>
      <c r="L65" s="9">
        <v>0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9"/>
      <c r="T65" s="9">
        <v>0</v>
      </c>
      <c r="U65" s="9">
        <v>0</v>
      </c>
      <c r="V65" s="9">
        <v>0</v>
      </c>
      <c r="W65" s="9">
        <v>0</v>
      </c>
      <c r="X65" s="9">
        <v>0</v>
      </c>
      <c r="Y65" s="9"/>
      <c r="Z65" s="9">
        <v>0</v>
      </c>
      <c r="AA65" s="9">
        <v>0</v>
      </c>
      <c r="AB65" s="9">
        <v>0</v>
      </c>
      <c r="AC65" s="9">
        <v>0</v>
      </c>
      <c r="AD65" s="9">
        <v>0</v>
      </c>
      <c r="AE65" s="9">
        <v>5.0526923632163996E-2</v>
      </c>
      <c r="AF65" s="9">
        <v>0</v>
      </c>
      <c r="AG65" s="9"/>
      <c r="AH65" s="9">
        <v>0</v>
      </c>
      <c r="AI65" s="9">
        <v>0</v>
      </c>
      <c r="AJ65" s="9">
        <v>0</v>
      </c>
      <c r="AK65" s="9">
        <v>0</v>
      </c>
      <c r="AL65" s="9">
        <v>0</v>
      </c>
      <c r="AM65" s="9"/>
      <c r="AN65" s="9">
        <v>0</v>
      </c>
      <c r="AO65" s="9">
        <v>0</v>
      </c>
      <c r="AP65" s="9">
        <v>0</v>
      </c>
      <c r="AQ65" s="9">
        <v>0</v>
      </c>
      <c r="AR65" s="9">
        <v>0</v>
      </c>
      <c r="AS65" s="9"/>
      <c r="AT65" s="9">
        <v>0</v>
      </c>
      <c r="AU65" s="9">
        <v>0</v>
      </c>
      <c r="AV65" s="9">
        <v>0</v>
      </c>
      <c r="AW65" s="9">
        <v>0</v>
      </c>
      <c r="AX65" s="9">
        <v>0</v>
      </c>
      <c r="AY65" s="9">
        <v>0</v>
      </c>
      <c r="AZ65" s="9">
        <v>0</v>
      </c>
      <c r="BA65" s="9"/>
      <c r="BB65" s="9">
        <v>0</v>
      </c>
      <c r="BC65" s="9">
        <v>0</v>
      </c>
      <c r="BD65" s="9">
        <v>0</v>
      </c>
      <c r="BE65" s="9">
        <v>0</v>
      </c>
      <c r="BF65" s="9">
        <v>1.9280205655526992E-2</v>
      </c>
      <c r="BG65" s="9">
        <v>0</v>
      </c>
      <c r="BH65" s="9">
        <v>0</v>
      </c>
      <c r="BI65" s="9"/>
      <c r="BJ65" s="9">
        <v>0</v>
      </c>
      <c r="BK65" s="9">
        <v>0</v>
      </c>
      <c r="BL65" s="9">
        <v>0</v>
      </c>
      <c r="BM65" s="9">
        <v>0</v>
      </c>
      <c r="BN65" s="9">
        <v>0</v>
      </c>
      <c r="BO65" s="9">
        <v>0</v>
      </c>
      <c r="BP65" s="9"/>
      <c r="BQ65" s="9">
        <v>0</v>
      </c>
      <c r="BR65" s="9">
        <v>0</v>
      </c>
      <c r="BS65" s="9">
        <v>0</v>
      </c>
      <c r="BT65" s="9">
        <v>3.2705865251835164E-2</v>
      </c>
      <c r="BU65" s="9">
        <v>0</v>
      </c>
      <c r="BV65" s="9">
        <v>0</v>
      </c>
      <c r="BW65" s="9"/>
      <c r="BX65" s="9">
        <v>0</v>
      </c>
      <c r="BY65" s="9">
        <v>0</v>
      </c>
      <c r="BZ65" s="9">
        <v>0</v>
      </c>
      <c r="CA65" s="9">
        <v>0</v>
      </c>
      <c r="CB65" s="9">
        <v>0</v>
      </c>
      <c r="CC65" s="9">
        <v>0</v>
      </c>
      <c r="CD65" s="9"/>
      <c r="CE65" s="9">
        <v>0</v>
      </c>
      <c r="CF65" s="9">
        <v>0</v>
      </c>
      <c r="CG65" s="9">
        <v>0</v>
      </c>
      <c r="CH65" s="9">
        <v>0</v>
      </c>
      <c r="CI65" s="9">
        <v>0</v>
      </c>
      <c r="CJ65" s="9">
        <v>0</v>
      </c>
      <c r="CL65" s="36">
        <f t="shared" si="9"/>
        <v>7.1686829192242688E-3</v>
      </c>
      <c r="CM65" s="36">
        <f t="shared" si="10"/>
        <v>1.366839927193682E-3</v>
      </c>
      <c r="CN65" s="36">
        <f t="shared" si="11"/>
        <v>0</v>
      </c>
      <c r="CO65" s="36">
        <f t="shared" si="12"/>
        <v>5.0526923632163996E-2</v>
      </c>
      <c r="CP65" s="36">
        <f t="shared" si="13"/>
        <v>5.1390014796377788E-5</v>
      </c>
      <c r="CQ65" s="37">
        <f t="shared" si="14"/>
        <v>75</v>
      </c>
      <c r="CR65" s="46">
        <f t="shared" si="8"/>
        <v>8.2776820262984063E-4</v>
      </c>
    </row>
    <row r="66" spans="1:96" ht="14.4" x14ac:dyDescent="0.3">
      <c r="A66" s="53" t="s">
        <v>75</v>
      </c>
      <c r="B66" s="28" t="s">
        <v>212</v>
      </c>
      <c r="C66" s="9">
        <v>0.47637299457920385</v>
      </c>
      <c r="D66" s="9">
        <v>0.68639053254437865</v>
      </c>
      <c r="E66" s="9">
        <v>0.84699453551912574</v>
      </c>
      <c r="F66" s="9">
        <v>0.92178516017157985</v>
      </c>
      <c r="G66" s="9">
        <v>0.57658561042867884</v>
      </c>
      <c r="H66" s="9">
        <v>0</v>
      </c>
      <c r="I66" s="9">
        <v>0.75790701063984844</v>
      </c>
      <c r="J66" s="9">
        <v>1.1082291912284838</v>
      </c>
      <c r="K66" s="9"/>
      <c r="L66" s="9">
        <v>0.60079529737206083</v>
      </c>
      <c r="M66" s="9">
        <v>0.60496380558428131</v>
      </c>
      <c r="N66" s="9">
        <v>0.94300943009430094</v>
      </c>
      <c r="O66" s="9">
        <v>0.92572658772874061</v>
      </c>
      <c r="P66" s="9">
        <v>0.87472350693746226</v>
      </c>
      <c r="Q66" s="9">
        <v>0.94347941098668553</v>
      </c>
      <c r="R66" s="9">
        <v>0.39020160416215044</v>
      </c>
      <c r="S66" s="9"/>
      <c r="T66" s="9">
        <v>0.3679701230228471</v>
      </c>
      <c r="U66" s="9">
        <v>1.7062462582318898</v>
      </c>
      <c r="V66" s="9">
        <v>0.60511419090376728</v>
      </c>
      <c r="W66" s="9">
        <v>0.19648160840758508</v>
      </c>
      <c r="X66" s="9">
        <v>0.65424430641821951</v>
      </c>
      <c r="Y66" s="9"/>
      <c r="Z66" s="9">
        <v>7.9281183932346719E-2</v>
      </c>
      <c r="AA66" s="9">
        <v>0.39162524476577798</v>
      </c>
      <c r="AB66" s="9">
        <v>1.1326453561540397</v>
      </c>
      <c r="AC66" s="9">
        <v>0.6251362942501999</v>
      </c>
      <c r="AD66" s="9">
        <v>1.0007698229407236</v>
      </c>
      <c r="AE66" s="9">
        <v>0.10105384726432799</v>
      </c>
      <c r="AF66" s="9">
        <v>0.33476060724017126</v>
      </c>
      <c r="AG66" s="9"/>
      <c r="AH66" s="9">
        <v>0.15751492728671379</v>
      </c>
      <c r="AI66" s="9">
        <v>0.24889212651004675</v>
      </c>
      <c r="AJ66" s="9">
        <v>0.59656436426363835</v>
      </c>
      <c r="AK66" s="9">
        <v>0.43564356435643564</v>
      </c>
      <c r="AL66" s="9">
        <v>0.51310931731431075</v>
      </c>
      <c r="AM66" s="9"/>
      <c r="AN66" s="9">
        <v>0</v>
      </c>
      <c r="AO66" s="9">
        <v>2.1146864977267119E-2</v>
      </c>
      <c r="AP66" s="9">
        <v>0.4523723847221508</v>
      </c>
      <c r="AQ66" s="9">
        <v>0</v>
      </c>
      <c r="AR66" s="9">
        <v>6.6936762374493572E-2</v>
      </c>
      <c r="AS66" s="9"/>
      <c r="AT66" s="9">
        <v>6.7772637534254651E-2</v>
      </c>
      <c r="AU66" s="9">
        <v>0.39274631497284718</v>
      </c>
      <c r="AV66" s="9">
        <v>6.4054659976513287E-2</v>
      </c>
      <c r="AW66" s="9">
        <v>0</v>
      </c>
      <c r="AX66" s="9">
        <v>0.38901104211467369</v>
      </c>
      <c r="AY66" s="9">
        <v>0</v>
      </c>
      <c r="AZ66" s="9">
        <v>0.47803552558748053</v>
      </c>
      <c r="BA66" s="9"/>
      <c r="BB66" s="9">
        <v>6.2754941951678689E-2</v>
      </c>
      <c r="BC66" s="9">
        <v>1.6687912852010665</v>
      </c>
      <c r="BD66" s="9">
        <v>0</v>
      </c>
      <c r="BE66" s="9">
        <v>0.38505239237470013</v>
      </c>
      <c r="BF66" s="9">
        <v>0.78084832904884316</v>
      </c>
      <c r="BG66" s="9">
        <v>0</v>
      </c>
      <c r="BH66" s="9">
        <v>1.1934615027398532</v>
      </c>
      <c r="BI66" s="9"/>
      <c r="BJ66" s="9">
        <v>0.26713067346338593</v>
      </c>
      <c r="BK66" s="9">
        <v>2.3894215898546243</v>
      </c>
      <c r="BL66" s="9">
        <v>0.20813320525136086</v>
      </c>
      <c r="BM66" s="9">
        <v>0.44064901793339029</v>
      </c>
      <c r="BN66" s="9">
        <v>2.0497053548552396E-2</v>
      </c>
      <c r="BO66" s="9">
        <v>1.2010146503080188</v>
      </c>
      <c r="BP66" s="9"/>
      <c r="BQ66" s="9">
        <v>0.21156558533145275</v>
      </c>
      <c r="BR66" s="9">
        <v>0.50976394008313075</v>
      </c>
      <c r="BS66" s="9">
        <v>0.93773443360840214</v>
      </c>
      <c r="BT66" s="9">
        <v>0.74133294570826369</v>
      </c>
      <c r="BU66" s="9">
        <v>9.0958704748044392E-2</v>
      </c>
      <c r="BV66" s="9">
        <v>1.0892333472978635</v>
      </c>
      <c r="BW66" s="9"/>
      <c r="BX66" s="9">
        <v>4.1370180373986432E-2</v>
      </c>
      <c r="BY66" s="9">
        <v>9.2401734309474737E-2</v>
      </c>
      <c r="BZ66" s="9">
        <v>0.76706221726873403</v>
      </c>
      <c r="CA66" s="9">
        <v>0</v>
      </c>
      <c r="CB66" s="9">
        <v>0</v>
      </c>
      <c r="CC66" s="9">
        <v>0.11641443538998836</v>
      </c>
      <c r="CD66" s="9"/>
      <c r="CE66" s="9">
        <v>0.14050509781316425</v>
      </c>
      <c r="CF66" s="9">
        <v>0.28427037271004424</v>
      </c>
      <c r="CG66" s="9">
        <v>0</v>
      </c>
      <c r="CH66" s="9">
        <v>0.3710037390220573</v>
      </c>
      <c r="CI66" s="9">
        <v>0</v>
      </c>
      <c r="CJ66" s="9">
        <v>0.47246349145747829</v>
      </c>
      <c r="CL66" s="36">
        <f t="shared" si="9"/>
        <v>0.46343201481783175</v>
      </c>
      <c r="CM66" s="36">
        <f t="shared" si="10"/>
        <v>0.48293505173729689</v>
      </c>
      <c r="CN66" s="36">
        <f t="shared" si="11"/>
        <v>0</v>
      </c>
      <c r="CO66" s="36">
        <f t="shared" si="12"/>
        <v>2.3894215898546243</v>
      </c>
      <c r="CP66" s="36">
        <f t="shared" si="13"/>
        <v>0.21476923235811501</v>
      </c>
      <c r="CQ66" s="37">
        <f t="shared" si="14"/>
        <v>75</v>
      </c>
      <c r="CR66" s="46">
        <f t="shared" si="8"/>
        <v>5.3512519701233156E-2</v>
      </c>
    </row>
    <row r="67" spans="1:96" ht="14.4" x14ac:dyDescent="0.3">
      <c r="A67" s="53"/>
      <c r="B67" s="28" t="s">
        <v>228</v>
      </c>
      <c r="C67" s="9">
        <v>0</v>
      </c>
      <c r="D67" s="9">
        <v>0</v>
      </c>
      <c r="E67" s="9">
        <v>0</v>
      </c>
      <c r="F67" s="9">
        <v>0.14602537190836909</v>
      </c>
      <c r="G67" s="9">
        <v>0</v>
      </c>
      <c r="H67" s="9">
        <v>0</v>
      </c>
      <c r="I67" s="9">
        <v>0</v>
      </c>
      <c r="J67" s="9">
        <v>0</v>
      </c>
      <c r="K67" s="9"/>
      <c r="L67" s="9">
        <v>8.6445366528354078E-2</v>
      </c>
      <c r="M67" s="9">
        <v>5.170630816959669E-2</v>
      </c>
      <c r="N67" s="9">
        <v>0.21525215252152521</v>
      </c>
      <c r="O67" s="9">
        <v>0</v>
      </c>
      <c r="P67" s="9">
        <v>0</v>
      </c>
      <c r="Q67" s="9">
        <v>0</v>
      </c>
      <c r="R67" s="9">
        <v>0.19510080208107522</v>
      </c>
      <c r="S67" s="9"/>
      <c r="T67" s="9">
        <v>0.11533391915641476</v>
      </c>
      <c r="U67" s="9">
        <v>0.37916583516264218</v>
      </c>
      <c r="V67" s="9">
        <v>0</v>
      </c>
      <c r="W67" s="9">
        <v>0</v>
      </c>
      <c r="X67" s="9">
        <v>8.2815734989648032E-2</v>
      </c>
      <c r="Y67" s="9"/>
      <c r="Z67" s="9">
        <v>0</v>
      </c>
      <c r="AA67" s="9">
        <v>0.11547923884119095</v>
      </c>
      <c r="AB67" s="9">
        <v>0.2894538132393657</v>
      </c>
      <c r="AC67" s="9">
        <v>0</v>
      </c>
      <c r="AD67" s="9">
        <v>0</v>
      </c>
      <c r="AE67" s="9">
        <v>0</v>
      </c>
      <c r="AF67" s="9">
        <v>0.1012066952121448</v>
      </c>
      <c r="AG67" s="9"/>
      <c r="AH67" s="9">
        <v>0</v>
      </c>
      <c r="AI67" s="9">
        <v>0</v>
      </c>
      <c r="AJ67" s="9">
        <v>0</v>
      </c>
      <c r="AK67" s="9">
        <v>0</v>
      </c>
      <c r="AL67" s="9">
        <v>0</v>
      </c>
      <c r="AM67" s="9"/>
      <c r="AN67" s="9">
        <v>0</v>
      </c>
      <c r="AO67" s="9">
        <v>0</v>
      </c>
      <c r="AP67" s="9">
        <v>0.10024160797820388</v>
      </c>
      <c r="AQ67" s="9">
        <v>0</v>
      </c>
      <c r="AR67" s="9">
        <v>0</v>
      </c>
      <c r="AS67" s="9"/>
      <c r="AT67" s="9">
        <v>0</v>
      </c>
      <c r="AU67" s="9">
        <v>0</v>
      </c>
      <c r="AV67" s="9">
        <v>0</v>
      </c>
      <c r="AW67" s="9">
        <v>0</v>
      </c>
      <c r="AX67" s="9">
        <v>0</v>
      </c>
      <c r="AY67" s="9">
        <v>0</v>
      </c>
      <c r="AZ67" s="9">
        <v>0</v>
      </c>
      <c r="BA67" s="9"/>
      <c r="BB67" s="9">
        <v>0</v>
      </c>
      <c r="BC67" s="9">
        <v>0</v>
      </c>
      <c r="BD67" s="9">
        <v>0</v>
      </c>
      <c r="BE67" s="9">
        <v>0</v>
      </c>
      <c r="BF67" s="9">
        <v>0</v>
      </c>
      <c r="BG67" s="9">
        <v>0</v>
      </c>
      <c r="BH67" s="9">
        <v>0</v>
      </c>
      <c r="BI67" s="9"/>
      <c r="BJ67" s="9">
        <v>0</v>
      </c>
      <c r="BK67" s="9">
        <v>0</v>
      </c>
      <c r="BL67" s="9">
        <v>0</v>
      </c>
      <c r="BM67" s="9">
        <v>0</v>
      </c>
      <c r="BN67" s="9">
        <v>0</v>
      </c>
      <c r="BO67" s="9">
        <v>0</v>
      </c>
      <c r="BP67" s="9"/>
      <c r="BQ67" s="9">
        <v>0</v>
      </c>
      <c r="BR67" s="9">
        <v>0</v>
      </c>
      <c r="BS67" s="9">
        <v>0</v>
      </c>
      <c r="BT67" s="9">
        <v>0</v>
      </c>
      <c r="BU67" s="9">
        <v>0</v>
      </c>
      <c r="BV67" s="9">
        <v>0</v>
      </c>
      <c r="BW67" s="9"/>
      <c r="BX67" s="9">
        <v>0</v>
      </c>
      <c r="BY67" s="9">
        <v>0</v>
      </c>
      <c r="BZ67" s="9">
        <v>0</v>
      </c>
      <c r="CA67" s="9">
        <v>0</v>
      </c>
      <c r="CB67" s="9">
        <v>0</v>
      </c>
      <c r="CC67" s="9">
        <v>0</v>
      </c>
      <c r="CD67" s="9"/>
      <c r="CE67" s="9">
        <v>0</v>
      </c>
      <c r="CF67" s="9">
        <v>0</v>
      </c>
      <c r="CG67" s="9">
        <v>0</v>
      </c>
      <c r="CH67" s="9">
        <v>0</v>
      </c>
      <c r="CI67" s="9">
        <v>0</v>
      </c>
      <c r="CJ67" s="9">
        <v>0</v>
      </c>
      <c r="CL67" s="36">
        <f t="shared" si="9"/>
        <v>6.8329428809433268E-2</v>
      </c>
      <c r="CM67" s="36">
        <f t="shared" si="10"/>
        <v>2.5043024610513744E-2</v>
      </c>
      <c r="CN67" s="36">
        <f t="shared" si="11"/>
        <v>0</v>
      </c>
      <c r="CO67" s="36">
        <f t="shared" si="12"/>
        <v>0.37916583516264218</v>
      </c>
      <c r="CP67" s="36">
        <f t="shared" si="13"/>
        <v>4.6689108414234093E-3</v>
      </c>
      <c r="CQ67" s="37">
        <f t="shared" si="14"/>
        <v>75</v>
      </c>
      <c r="CR67" s="46">
        <f t="shared" si="8"/>
        <v>7.8900028233399328E-3</v>
      </c>
    </row>
    <row r="68" spans="1:96" ht="14.4" x14ac:dyDescent="0.3">
      <c r="A68" s="29" t="s">
        <v>81</v>
      </c>
      <c r="B68" s="28" t="s">
        <v>240</v>
      </c>
      <c r="C68" s="9">
        <v>0</v>
      </c>
      <c r="D68" s="9">
        <v>0</v>
      </c>
      <c r="E68" s="9">
        <v>0.26775956284153007</v>
      </c>
      <c r="F68" s="9">
        <v>0.28292415807246507</v>
      </c>
      <c r="G68" s="9">
        <v>0</v>
      </c>
      <c r="H68" s="9">
        <v>0</v>
      </c>
      <c r="I68" s="9">
        <v>0</v>
      </c>
      <c r="J68" s="9">
        <v>0.30653147842489981</v>
      </c>
      <c r="K68" s="9"/>
      <c r="L68" s="9">
        <v>0.19450207468879668</v>
      </c>
      <c r="M68" s="9">
        <v>0.19648397104446744</v>
      </c>
      <c r="N68" s="9">
        <v>0</v>
      </c>
      <c r="O68" s="9">
        <v>0</v>
      </c>
      <c r="P68" s="9">
        <v>0</v>
      </c>
      <c r="Q68" s="9">
        <v>0</v>
      </c>
      <c r="R68" s="9">
        <v>0.22400462461160489</v>
      </c>
      <c r="S68" s="9"/>
      <c r="T68" s="9">
        <v>0</v>
      </c>
      <c r="U68" s="9">
        <v>0.36918778686888842</v>
      </c>
      <c r="V68" s="9">
        <v>0</v>
      </c>
      <c r="W68" s="9">
        <v>0.15992689056431345</v>
      </c>
      <c r="X68" s="9">
        <v>0.2318840579710145</v>
      </c>
      <c r="Y68" s="9"/>
      <c r="Z68" s="9">
        <v>0</v>
      </c>
      <c r="AA68" s="9">
        <v>0.2661043329818748</v>
      </c>
      <c r="AB68" s="9">
        <v>0.51598288447017371</v>
      </c>
      <c r="AC68" s="9">
        <v>0</v>
      </c>
      <c r="AD68" s="9">
        <v>0</v>
      </c>
      <c r="AE68" s="9">
        <v>0.23098022231846399</v>
      </c>
      <c r="AF68" s="9">
        <v>0</v>
      </c>
      <c r="AG68" s="9"/>
      <c r="AH68" s="9">
        <v>0</v>
      </c>
      <c r="AI68" s="9">
        <v>0.1821161901293025</v>
      </c>
      <c r="AJ68" s="9">
        <v>0</v>
      </c>
      <c r="AK68" s="9">
        <v>0</v>
      </c>
      <c r="AL68" s="9">
        <v>0.16269319817283023</v>
      </c>
      <c r="AM68" s="9"/>
      <c r="AN68" s="9">
        <v>0</v>
      </c>
      <c r="AO68" s="9">
        <v>0</v>
      </c>
      <c r="AP68" s="9">
        <v>8.7390119775870051E-2</v>
      </c>
      <c r="AQ68" s="9">
        <v>0</v>
      </c>
      <c r="AR68" s="9">
        <v>0</v>
      </c>
      <c r="AS68" s="9"/>
      <c r="AT68" s="9">
        <v>0</v>
      </c>
      <c r="AU68" s="9">
        <v>0</v>
      </c>
      <c r="AV68" s="9">
        <v>0</v>
      </c>
      <c r="AW68" s="9">
        <v>0</v>
      </c>
      <c r="AX68" s="9">
        <v>0</v>
      </c>
      <c r="AY68" s="9">
        <v>0</v>
      </c>
      <c r="AZ68" s="9">
        <v>0</v>
      </c>
      <c r="BA68" s="9"/>
      <c r="BB68" s="9">
        <v>0</v>
      </c>
      <c r="BC68" s="9">
        <v>0</v>
      </c>
      <c r="BD68" s="9">
        <v>0</v>
      </c>
      <c r="BE68" s="9">
        <v>0</v>
      </c>
      <c r="BF68" s="9">
        <v>0</v>
      </c>
      <c r="BG68" s="9">
        <v>0</v>
      </c>
      <c r="BH68" s="9">
        <v>0</v>
      </c>
      <c r="BI68" s="9"/>
      <c r="BJ68" s="9">
        <v>0</v>
      </c>
      <c r="BK68" s="9">
        <v>0</v>
      </c>
      <c r="BL68" s="9">
        <v>0</v>
      </c>
      <c r="BM68" s="9">
        <v>0</v>
      </c>
      <c r="BN68" s="9">
        <v>0</v>
      </c>
      <c r="BO68" s="9">
        <v>0</v>
      </c>
      <c r="BP68" s="9"/>
      <c r="BQ68" s="9">
        <v>0</v>
      </c>
      <c r="BR68" s="9">
        <v>0</v>
      </c>
      <c r="BS68" s="9">
        <v>0</v>
      </c>
      <c r="BT68" s="9">
        <v>0</v>
      </c>
      <c r="BU68" s="9">
        <v>0</v>
      </c>
      <c r="BV68" s="9">
        <v>0</v>
      </c>
      <c r="BW68" s="9"/>
      <c r="BX68" s="9">
        <v>0</v>
      </c>
      <c r="BY68" s="9">
        <v>0</v>
      </c>
      <c r="BZ68" s="9">
        <v>0</v>
      </c>
      <c r="CA68" s="9">
        <v>0</v>
      </c>
      <c r="CB68" s="9">
        <v>0</v>
      </c>
      <c r="CC68" s="9">
        <v>0</v>
      </c>
      <c r="CD68" s="9"/>
      <c r="CE68" s="9">
        <v>0</v>
      </c>
      <c r="CF68" s="9">
        <v>0</v>
      </c>
      <c r="CG68" s="9">
        <v>0</v>
      </c>
      <c r="CH68" s="9">
        <v>0</v>
      </c>
      <c r="CI68" s="9">
        <v>0</v>
      </c>
      <c r="CJ68" s="9">
        <v>0</v>
      </c>
      <c r="CL68" s="36">
        <f t="shared" si="9"/>
        <v>0.10740720635035035</v>
      </c>
      <c r="CM68" s="36">
        <f t="shared" si="10"/>
        <v>4.9046287372486619E-2</v>
      </c>
      <c r="CN68" s="36">
        <f t="shared" si="11"/>
        <v>0</v>
      </c>
      <c r="CO68" s="36">
        <f t="shared" si="12"/>
        <v>0.51598288447017371</v>
      </c>
      <c r="CP68" s="36">
        <f t="shared" si="13"/>
        <v>1.153630797598674E-2</v>
      </c>
      <c r="CQ68" s="37">
        <f t="shared" si="14"/>
        <v>75</v>
      </c>
      <c r="CR68" s="46">
        <f t="shared" si="8"/>
        <v>1.240231589985609E-2</v>
      </c>
    </row>
    <row r="69" spans="1:96" ht="14.4" x14ac:dyDescent="0.3">
      <c r="A69" s="53" t="s">
        <v>76</v>
      </c>
      <c r="B69" s="28" t="s">
        <v>213</v>
      </c>
      <c r="C69" s="9">
        <v>1.719323221814598</v>
      </c>
      <c r="D69" s="9">
        <v>0.52071005917159763</v>
      </c>
      <c r="E69" s="9">
        <v>0.57923497267759561</v>
      </c>
      <c r="F69" s="9">
        <v>0.93091174591585291</v>
      </c>
      <c r="G69" s="9">
        <v>0.71133116069190272</v>
      </c>
      <c r="H69" s="9">
        <v>0.69760682104447236</v>
      </c>
      <c r="I69" s="9">
        <v>0</v>
      </c>
      <c r="J69" s="9">
        <v>0.85671618329010446</v>
      </c>
      <c r="K69" s="9"/>
      <c r="L69" s="9">
        <v>1.5344052558782848</v>
      </c>
      <c r="M69" s="9">
        <v>0.53774560496380563</v>
      </c>
      <c r="N69" s="9">
        <v>1.0762607626076259</v>
      </c>
      <c r="O69" s="9">
        <v>1.1517761033369214</v>
      </c>
      <c r="P69" s="9">
        <v>0.91494067967021919</v>
      </c>
      <c r="Q69" s="9">
        <v>0</v>
      </c>
      <c r="R69" s="9">
        <v>1.322349880771732</v>
      </c>
      <c r="S69" s="9"/>
      <c r="T69" s="9">
        <v>0.37346221441124783</v>
      </c>
      <c r="U69" s="9">
        <v>0.30931949710636597</v>
      </c>
      <c r="V69" s="9">
        <v>0</v>
      </c>
      <c r="W69" s="9">
        <v>0.72652501713502404</v>
      </c>
      <c r="X69" s="9">
        <v>0.54658385093167705</v>
      </c>
      <c r="Y69" s="9"/>
      <c r="Z69" s="9">
        <v>0.10130373502466525</v>
      </c>
      <c r="AA69" s="9">
        <v>0.15564593061203996</v>
      </c>
      <c r="AB69" s="9">
        <v>0.32720865844450042</v>
      </c>
      <c r="AC69" s="9">
        <v>0</v>
      </c>
      <c r="AD69" s="9">
        <v>0</v>
      </c>
      <c r="AE69" s="9">
        <v>1.4797170492276599</v>
      </c>
      <c r="AF69" s="9">
        <v>0.43596730245231607</v>
      </c>
      <c r="AG69" s="9"/>
      <c r="AH69" s="9">
        <v>0.55679695226931392</v>
      </c>
      <c r="AI69" s="9">
        <v>0.88022825229162871</v>
      </c>
      <c r="AJ69" s="9">
        <v>0</v>
      </c>
      <c r="AK69" s="9">
        <v>0</v>
      </c>
      <c r="AL69" s="9">
        <v>0.47556473312058067</v>
      </c>
      <c r="AM69" s="9"/>
      <c r="AN69" s="9">
        <v>4.2406738868832736</v>
      </c>
      <c r="AO69" s="9">
        <v>0.12688118986360272</v>
      </c>
      <c r="AP69" s="9">
        <v>2.2952757929368217</v>
      </c>
      <c r="AQ69" s="9">
        <v>0</v>
      </c>
      <c r="AR69" s="9">
        <v>1.8953672714461864</v>
      </c>
      <c r="AS69" s="9"/>
      <c r="AT69" s="9">
        <v>0.44199546217992164</v>
      </c>
      <c r="AU69" s="9">
        <v>9.6974398758727688E-3</v>
      </c>
      <c r="AV69" s="9">
        <v>7.4730436639265513E-2</v>
      </c>
      <c r="AW69" s="9">
        <v>0</v>
      </c>
      <c r="AX69" s="9">
        <v>1.8604875927223525</v>
      </c>
      <c r="AY69" s="9">
        <v>3.3048513523056284</v>
      </c>
      <c r="AZ69" s="9">
        <v>4.0255623207366781E-2</v>
      </c>
      <c r="BA69" s="9"/>
      <c r="BB69" s="9">
        <v>0.73998535718021119</v>
      </c>
      <c r="BC69" s="9">
        <v>8.6916212770888873E-2</v>
      </c>
      <c r="BD69" s="9">
        <v>0</v>
      </c>
      <c r="BE69" s="9">
        <v>0</v>
      </c>
      <c r="BF69" s="9">
        <v>1.8412596401028278</v>
      </c>
      <c r="BG69" s="9">
        <v>1.3759077168965639</v>
      </c>
      <c r="BH69" s="9">
        <v>0.11609547692021918</v>
      </c>
      <c r="BI69" s="9"/>
      <c r="BJ69" s="9">
        <v>1.0513675129889226</v>
      </c>
      <c r="BK69" s="9">
        <v>0.23198267862666255</v>
      </c>
      <c r="BL69" s="9">
        <v>0</v>
      </c>
      <c r="BM69" s="9">
        <v>1.7830913748932535</v>
      </c>
      <c r="BN69" s="9">
        <v>2.2136817832436586</v>
      </c>
      <c r="BO69" s="9">
        <v>0.28472330071957341</v>
      </c>
      <c r="BP69" s="9"/>
      <c r="BQ69" s="9">
        <v>0.51716031969910681</v>
      </c>
      <c r="BR69" s="9">
        <v>2.3527566465375266E-2</v>
      </c>
      <c r="BS69" s="9">
        <v>0</v>
      </c>
      <c r="BT69" s="9">
        <v>1.4608619812486374</v>
      </c>
      <c r="BU69" s="9">
        <v>0.61245527863683213</v>
      </c>
      <c r="BV69" s="9">
        <v>0.25734634029564907</v>
      </c>
      <c r="BW69" s="9"/>
      <c r="BX69" s="9">
        <v>0.39163770754040489</v>
      </c>
      <c r="BY69" s="9">
        <v>2.1323477148340323E-2</v>
      </c>
      <c r="BZ69" s="9">
        <v>0</v>
      </c>
      <c r="CA69" s="9">
        <v>6.4589052155659618E-3</v>
      </c>
      <c r="CB69" s="9">
        <v>8.8718744980457238</v>
      </c>
      <c r="CC69" s="9">
        <v>9.7012029491656965E-2</v>
      </c>
      <c r="CD69" s="9"/>
      <c r="CE69" s="9">
        <v>0.14050509781316423</v>
      </c>
      <c r="CF69" s="9">
        <v>2.3689197725837018E-2</v>
      </c>
      <c r="CG69" s="9">
        <v>0</v>
      </c>
      <c r="CH69" s="9">
        <v>1.0492449494217557</v>
      </c>
      <c r="CI69" s="9">
        <v>2.9989544929290703</v>
      </c>
      <c r="CJ69" s="9">
        <v>1.908943399828195E-2</v>
      </c>
      <c r="CL69" s="36">
        <f t="shared" si="9"/>
        <v>1.2655716743234049</v>
      </c>
      <c r="CM69" s="36">
        <f t="shared" si="10"/>
        <v>0.79237338697253623</v>
      </c>
      <c r="CN69" s="36">
        <f t="shared" si="11"/>
        <v>0</v>
      </c>
      <c r="CO69" s="36">
        <f t="shared" si="12"/>
        <v>8.8718744980457238</v>
      </c>
      <c r="CP69" s="36">
        <f t="shared" si="13"/>
        <v>1.6016716628497463</v>
      </c>
      <c r="CQ69" s="37">
        <f t="shared" si="14"/>
        <v>75</v>
      </c>
      <c r="CR69" s="46">
        <f t="shared" si="8"/>
        <v>0.14613562936987662</v>
      </c>
    </row>
    <row r="70" spans="1:96" ht="14.4" x14ac:dyDescent="0.3">
      <c r="A70" s="53"/>
      <c r="B70" s="28" t="s">
        <v>222</v>
      </c>
      <c r="C70" s="9">
        <v>0</v>
      </c>
      <c r="D70" s="9">
        <v>0</v>
      </c>
      <c r="E70" s="9">
        <v>0</v>
      </c>
      <c r="F70" s="9">
        <v>0.18253171488546135</v>
      </c>
      <c r="G70" s="9">
        <v>2.5068939583855605E-2</v>
      </c>
      <c r="H70" s="9">
        <v>5.8133901753706037E-2</v>
      </c>
      <c r="I70" s="9">
        <v>0</v>
      </c>
      <c r="J70" s="9">
        <v>0</v>
      </c>
      <c r="K70" s="9"/>
      <c r="L70" s="9">
        <v>0</v>
      </c>
      <c r="M70" s="9">
        <v>0.10341261633919338</v>
      </c>
      <c r="N70" s="9">
        <v>0.12300123001230012</v>
      </c>
      <c r="O70" s="9">
        <v>0</v>
      </c>
      <c r="P70" s="9">
        <v>0</v>
      </c>
      <c r="Q70" s="9">
        <v>0</v>
      </c>
      <c r="R70" s="9">
        <v>0</v>
      </c>
      <c r="S70" s="9"/>
      <c r="T70" s="9">
        <v>3.8444639718804921E-2</v>
      </c>
      <c r="U70" s="9">
        <v>3.9912193175014966E-2</v>
      </c>
      <c r="V70" s="9">
        <v>0</v>
      </c>
      <c r="W70" s="9">
        <v>0</v>
      </c>
      <c r="X70" s="9">
        <v>0</v>
      </c>
      <c r="Y70" s="9"/>
      <c r="Z70" s="9">
        <v>0</v>
      </c>
      <c r="AA70" s="9">
        <v>0</v>
      </c>
      <c r="AB70" s="9">
        <v>0.45305814246161591</v>
      </c>
      <c r="AC70" s="9">
        <v>0</v>
      </c>
      <c r="AD70" s="9">
        <v>0</v>
      </c>
      <c r="AE70" s="9">
        <v>0</v>
      </c>
      <c r="AF70" s="9">
        <v>0</v>
      </c>
      <c r="AG70" s="9"/>
      <c r="AH70" s="9">
        <v>1.8315689219385325E-2</v>
      </c>
      <c r="AI70" s="9">
        <v>8.4987555393674502E-2</v>
      </c>
      <c r="AJ70" s="9">
        <v>0</v>
      </c>
      <c r="AK70" s="9">
        <v>0</v>
      </c>
      <c r="AL70" s="9">
        <v>4.3802014892685065E-2</v>
      </c>
      <c r="AM70" s="9"/>
      <c r="AN70" s="9">
        <v>0</v>
      </c>
      <c r="AO70" s="9">
        <v>4.9342684946956615E-2</v>
      </c>
      <c r="AP70" s="9">
        <v>0</v>
      </c>
      <c r="AQ70" s="9">
        <v>0</v>
      </c>
      <c r="AR70" s="9">
        <v>0</v>
      </c>
      <c r="AS70" s="9"/>
      <c r="AT70" s="9">
        <v>0</v>
      </c>
      <c r="AU70" s="9">
        <v>0</v>
      </c>
      <c r="AV70" s="9">
        <v>0</v>
      </c>
      <c r="AW70" s="9">
        <v>0</v>
      </c>
      <c r="AX70" s="9">
        <v>0</v>
      </c>
      <c r="AY70" s="9">
        <v>0</v>
      </c>
      <c r="AZ70" s="9">
        <v>0</v>
      </c>
      <c r="BA70" s="9"/>
      <c r="BB70" s="9">
        <v>0</v>
      </c>
      <c r="BC70" s="9">
        <v>0</v>
      </c>
      <c r="BD70" s="9">
        <v>0</v>
      </c>
      <c r="BE70" s="9">
        <v>0</v>
      </c>
      <c r="BF70" s="9">
        <v>0</v>
      </c>
      <c r="BG70" s="9">
        <v>0</v>
      </c>
      <c r="BH70" s="9">
        <v>0</v>
      </c>
      <c r="BI70" s="9"/>
      <c r="BJ70" s="9">
        <v>0</v>
      </c>
      <c r="BK70" s="9">
        <v>0</v>
      </c>
      <c r="BL70" s="9">
        <v>0</v>
      </c>
      <c r="BM70" s="9">
        <v>0</v>
      </c>
      <c r="BN70" s="9">
        <v>0</v>
      </c>
      <c r="BO70" s="9">
        <v>0</v>
      </c>
      <c r="BP70" s="9"/>
      <c r="BQ70" s="9">
        <v>0</v>
      </c>
      <c r="BR70" s="9">
        <v>0</v>
      </c>
      <c r="BS70" s="9">
        <v>0</v>
      </c>
      <c r="BT70" s="9">
        <v>0</v>
      </c>
      <c r="BU70" s="9">
        <v>0</v>
      </c>
      <c r="BV70" s="9">
        <v>0</v>
      </c>
      <c r="BW70" s="9"/>
      <c r="BX70" s="9">
        <v>0</v>
      </c>
      <c r="BY70" s="9">
        <v>0</v>
      </c>
      <c r="BZ70" s="9">
        <v>0</v>
      </c>
      <c r="CA70" s="9">
        <v>0</v>
      </c>
      <c r="CB70" s="9">
        <v>0</v>
      </c>
      <c r="CC70" s="9">
        <v>0</v>
      </c>
      <c r="CD70" s="9"/>
      <c r="CE70" s="9">
        <v>0</v>
      </c>
      <c r="CF70" s="9">
        <v>0</v>
      </c>
      <c r="CG70" s="9">
        <v>0</v>
      </c>
      <c r="CH70" s="9">
        <v>0</v>
      </c>
      <c r="CI70" s="9">
        <v>0</v>
      </c>
      <c r="CJ70" s="9">
        <v>0</v>
      </c>
      <c r="CL70" s="36">
        <f t="shared" si="9"/>
        <v>5.9278767347112987E-2</v>
      </c>
      <c r="CM70" s="36">
        <f t="shared" si="10"/>
        <v>1.626681763176872E-2</v>
      </c>
      <c r="CN70" s="36">
        <f t="shared" si="11"/>
        <v>0</v>
      </c>
      <c r="CO70" s="36">
        <f t="shared" si="12"/>
        <v>0.45305814246161591</v>
      </c>
      <c r="CP70" s="36">
        <f t="shared" si="13"/>
        <v>3.5139722581931489E-3</v>
      </c>
      <c r="CQ70" s="37">
        <f t="shared" si="14"/>
        <v>75</v>
      </c>
      <c r="CR70" s="46">
        <f t="shared" si="8"/>
        <v>6.8449224570169753E-3</v>
      </c>
    </row>
    <row r="71" spans="1:96" ht="14.4" x14ac:dyDescent="0.3">
      <c r="A71" s="53"/>
      <c r="B71" s="28" t="s">
        <v>226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/>
      <c r="L71" s="9">
        <v>0</v>
      </c>
      <c r="M71" s="9">
        <v>0</v>
      </c>
      <c r="N71" s="9">
        <v>0</v>
      </c>
      <c r="O71" s="9">
        <v>0</v>
      </c>
      <c r="P71" s="9">
        <v>0</v>
      </c>
      <c r="Q71" s="9">
        <v>0</v>
      </c>
      <c r="R71" s="9">
        <v>0</v>
      </c>
      <c r="S71" s="9"/>
      <c r="T71" s="9">
        <v>0</v>
      </c>
      <c r="U71" s="9">
        <v>0</v>
      </c>
      <c r="V71" s="9">
        <v>0</v>
      </c>
      <c r="W71" s="9">
        <v>0</v>
      </c>
      <c r="X71" s="9">
        <v>0</v>
      </c>
      <c r="Y71" s="9"/>
      <c r="Z71" s="9">
        <v>0</v>
      </c>
      <c r="AA71" s="9">
        <v>0</v>
      </c>
      <c r="AB71" s="9">
        <v>0</v>
      </c>
      <c r="AC71" s="9">
        <v>0</v>
      </c>
      <c r="AD71" s="9">
        <v>0</v>
      </c>
      <c r="AE71" s="9">
        <v>0</v>
      </c>
      <c r="AF71" s="9">
        <v>0</v>
      </c>
      <c r="AG71" s="9"/>
      <c r="AH71" s="9">
        <v>0</v>
      </c>
      <c r="AI71" s="9">
        <v>0</v>
      </c>
      <c r="AJ71" s="9">
        <v>0</v>
      </c>
      <c r="AK71" s="9">
        <v>0</v>
      </c>
      <c r="AL71" s="9">
        <v>0</v>
      </c>
      <c r="AM71" s="9"/>
      <c r="AN71" s="9">
        <v>0</v>
      </c>
      <c r="AO71" s="9">
        <v>0</v>
      </c>
      <c r="AP71" s="9">
        <v>0</v>
      </c>
      <c r="AQ71" s="9">
        <v>0</v>
      </c>
      <c r="AR71" s="9">
        <v>0</v>
      </c>
      <c r="AS71" s="9"/>
      <c r="AT71" s="9">
        <v>0</v>
      </c>
      <c r="AU71" s="9">
        <v>0</v>
      </c>
      <c r="AV71" s="9">
        <v>0</v>
      </c>
      <c r="AW71" s="9">
        <v>0</v>
      </c>
      <c r="AX71" s="9">
        <v>2.6578394181747893E-2</v>
      </c>
      <c r="AY71" s="9">
        <v>0</v>
      </c>
      <c r="AZ71" s="9">
        <v>0</v>
      </c>
      <c r="BA71" s="9"/>
      <c r="BB71" s="9">
        <v>3.6607049471812571E-2</v>
      </c>
      <c r="BC71" s="9">
        <v>0</v>
      </c>
      <c r="BD71" s="9">
        <v>0</v>
      </c>
      <c r="BE71" s="9">
        <v>0</v>
      </c>
      <c r="BF71" s="9">
        <v>0.20244215938303342</v>
      </c>
      <c r="BG71" s="9">
        <v>2.7796115492859874E-2</v>
      </c>
      <c r="BH71" s="9">
        <v>0</v>
      </c>
      <c r="BI71" s="9"/>
      <c r="BJ71" s="9">
        <v>0.12498774629938242</v>
      </c>
      <c r="BK71" s="9">
        <v>0</v>
      </c>
      <c r="BL71" s="9">
        <v>0</v>
      </c>
      <c r="BM71" s="9">
        <v>0.21178479931682323</v>
      </c>
      <c r="BN71" s="9">
        <v>0</v>
      </c>
      <c r="BO71" s="9">
        <v>0</v>
      </c>
      <c r="BP71" s="9"/>
      <c r="BQ71" s="9">
        <v>0.29775897194797052</v>
      </c>
      <c r="BR71" s="9">
        <v>0</v>
      </c>
      <c r="BS71" s="9">
        <v>0</v>
      </c>
      <c r="BT71" s="9">
        <v>0.10175158078348717</v>
      </c>
      <c r="BU71" s="9">
        <v>0</v>
      </c>
      <c r="BV71" s="9">
        <v>0</v>
      </c>
      <c r="BW71" s="9"/>
      <c r="BX71" s="9">
        <v>0</v>
      </c>
      <c r="BY71" s="9">
        <v>0</v>
      </c>
      <c r="BZ71" s="9">
        <v>0</v>
      </c>
      <c r="CA71" s="9">
        <v>0</v>
      </c>
      <c r="CB71" s="9">
        <v>0</v>
      </c>
      <c r="CC71" s="9">
        <v>0</v>
      </c>
      <c r="CD71" s="9"/>
      <c r="CE71" s="9">
        <v>0</v>
      </c>
      <c r="CF71" s="9">
        <v>0</v>
      </c>
      <c r="CG71" s="9">
        <v>0</v>
      </c>
      <c r="CH71" s="9">
        <v>6.3766267644416105E-2</v>
      </c>
      <c r="CI71" s="9">
        <v>0</v>
      </c>
      <c r="CJ71" s="9">
        <v>0</v>
      </c>
      <c r="CL71" s="36">
        <f t="shared" si="9"/>
        <v>5.0519192166882325E-2</v>
      </c>
      <c r="CM71" s="36">
        <f t="shared" si="10"/>
        <v>1.4579641126953776E-2</v>
      </c>
      <c r="CN71" s="36">
        <f t="shared" si="11"/>
        <v>0</v>
      </c>
      <c r="CO71" s="36">
        <f t="shared" si="12"/>
        <v>0.29775897194797052</v>
      </c>
      <c r="CP71" s="36">
        <f t="shared" si="13"/>
        <v>2.5521887771943847E-3</v>
      </c>
      <c r="CQ71" s="37">
        <f t="shared" si="14"/>
        <v>75</v>
      </c>
      <c r="CR71" s="46">
        <f t="shared" si="8"/>
        <v>5.8334538393583881E-3</v>
      </c>
    </row>
    <row r="72" spans="1:96" ht="14.4" x14ac:dyDescent="0.3">
      <c r="A72" s="31" t="s">
        <v>77</v>
      </c>
      <c r="B72" s="28" t="s">
        <v>77</v>
      </c>
      <c r="C72" s="9">
        <v>2.5899359360455576</v>
      </c>
      <c r="D72" s="9">
        <v>0.85207100591715967</v>
      </c>
      <c r="E72" s="9">
        <v>2.4316939890710381</v>
      </c>
      <c r="F72" s="9">
        <v>2.5828237656292776</v>
      </c>
      <c r="G72" s="9">
        <v>1.7548257708698924</v>
      </c>
      <c r="H72" s="9">
        <v>2.1315763976358877</v>
      </c>
      <c r="I72" s="9">
        <v>1.9822183355196037</v>
      </c>
      <c r="J72" s="9">
        <v>5.0774188477560322</v>
      </c>
      <c r="K72" s="9"/>
      <c r="L72" s="9">
        <v>4.5297372060857528</v>
      </c>
      <c r="M72" s="9">
        <v>2.047569803516029</v>
      </c>
      <c r="N72" s="9">
        <v>2.2755227552275525</v>
      </c>
      <c r="O72" s="9">
        <v>3.3907427341227123</v>
      </c>
      <c r="P72" s="9">
        <v>1.4779810979288155</v>
      </c>
      <c r="Q72" s="9">
        <v>2.0809452429239039</v>
      </c>
      <c r="R72" s="9">
        <v>4.0104053761109908</v>
      </c>
      <c r="S72" s="9"/>
      <c r="T72" s="9">
        <v>3.2128734622144117</v>
      </c>
      <c r="U72" s="9">
        <v>9.2795849131909822</v>
      </c>
      <c r="V72" s="9">
        <v>1.0020170473030128</v>
      </c>
      <c r="W72" s="9">
        <v>1.3982179575051408</v>
      </c>
      <c r="X72" s="9">
        <v>4.3726708074534164</v>
      </c>
      <c r="Y72" s="9"/>
      <c r="Z72" s="9">
        <v>1.9600070472163496</v>
      </c>
      <c r="AA72" s="9">
        <v>3.1681478134257168</v>
      </c>
      <c r="AB72" s="9">
        <v>6.8462119305310853</v>
      </c>
      <c r="AC72" s="9">
        <v>1.4828814421748928</v>
      </c>
      <c r="AD72" s="9">
        <v>0.66717988196048239</v>
      </c>
      <c r="AE72" s="9">
        <v>1.1909917713295801</v>
      </c>
      <c r="AF72" s="9">
        <v>15.001946282600235</v>
      </c>
      <c r="AG72" s="9"/>
      <c r="AH72" s="9">
        <v>2.0806622953221732</v>
      </c>
      <c r="AI72" s="9">
        <v>2.5192739634553507</v>
      </c>
      <c r="AJ72" s="9">
        <v>0.9056278300869689</v>
      </c>
      <c r="AK72" s="9">
        <v>0.71287128712871284</v>
      </c>
      <c r="AL72" s="9">
        <v>2.1525561604405228</v>
      </c>
      <c r="AM72" s="9"/>
      <c r="AN72" s="9">
        <v>1.6101083032490975</v>
      </c>
      <c r="AO72" s="9">
        <v>3.1191625841468995</v>
      </c>
      <c r="AP72" s="9">
        <v>2.1333470415874158</v>
      </c>
      <c r="AQ72" s="9">
        <v>0.93337624718377854</v>
      </c>
      <c r="AR72" s="9">
        <v>6.404791262991016</v>
      </c>
      <c r="AS72" s="9"/>
      <c r="AT72" s="9">
        <v>4.3403954386068317</v>
      </c>
      <c r="AU72" s="9">
        <v>2.1188906128782001</v>
      </c>
      <c r="AV72" s="9">
        <v>4.9642361481797801</v>
      </c>
      <c r="AW72" s="9">
        <v>0.16975308641975309</v>
      </c>
      <c r="AX72" s="9">
        <v>4.2042187160219378</v>
      </c>
      <c r="AY72" s="9">
        <v>3.2130499258526934</v>
      </c>
      <c r="AZ72" s="9">
        <v>2.9235646354350124</v>
      </c>
      <c r="BA72" s="9"/>
      <c r="BB72" s="9">
        <v>3.3495450266708495</v>
      </c>
      <c r="BC72" s="9">
        <v>4.5080542357167683</v>
      </c>
      <c r="BD72" s="9">
        <v>1.1058328790592633</v>
      </c>
      <c r="BE72" s="9">
        <v>0.35980305516980177</v>
      </c>
      <c r="BF72" s="9">
        <v>3.9235218508997409</v>
      </c>
      <c r="BG72" s="9">
        <v>3.1965532816788857</v>
      </c>
      <c r="BH72" s="9">
        <v>2.9534689328503774</v>
      </c>
      <c r="BI72" s="9"/>
      <c r="BJ72" s="9">
        <v>3.2374277031663561</v>
      </c>
      <c r="BK72" s="9">
        <v>5.173213733374574</v>
      </c>
      <c r="BL72" s="9">
        <v>0.32020493115593979</v>
      </c>
      <c r="BM72" s="9">
        <v>3.9658411614005118</v>
      </c>
      <c r="BN72" s="9">
        <v>3.6997181655137075</v>
      </c>
      <c r="BO72" s="9">
        <v>3.5305689289227109</v>
      </c>
      <c r="BP72" s="9"/>
      <c r="BQ72" s="9">
        <v>1.8551167528600532</v>
      </c>
      <c r="BR72" s="9">
        <v>2.7762528429142814</v>
      </c>
      <c r="BS72" s="9">
        <v>0.46886721680420101</v>
      </c>
      <c r="BT72" s="9">
        <v>5.6581146885674833</v>
      </c>
      <c r="BU72" s="9">
        <v>3.1956824934812929</v>
      </c>
      <c r="BV72" s="9">
        <v>3.1719432641091632</v>
      </c>
      <c r="BW72" s="9"/>
      <c r="BX72" s="9">
        <v>1.3045396877930384</v>
      </c>
      <c r="BY72" s="9">
        <v>2.5801407349491789</v>
      </c>
      <c r="BZ72" s="9">
        <v>0.72116960597915158</v>
      </c>
      <c r="CA72" s="9">
        <v>0.46827062812853221</v>
      </c>
      <c r="CB72" s="9">
        <v>3.6408416769288423</v>
      </c>
      <c r="CC72" s="9">
        <v>1.7219635234769111</v>
      </c>
      <c r="CD72" s="9"/>
      <c r="CE72" s="9">
        <v>2.6155564362142893</v>
      </c>
      <c r="CF72" s="9">
        <v>4.2245735944409342</v>
      </c>
      <c r="CG72" s="9">
        <v>3.6603710513120511</v>
      </c>
      <c r="CH72" s="9">
        <v>3.0231007796875464</v>
      </c>
      <c r="CI72" s="9">
        <v>2.1460408298024545</v>
      </c>
      <c r="CJ72" s="9">
        <v>1.0499188699055073</v>
      </c>
      <c r="CL72" s="36">
        <f t="shared" si="9"/>
        <v>2.1624022225274442</v>
      </c>
      <c r="CM72" s="36">
        <f t="shared" si="10"/>
        <v>2.8921373696424792</v>
      </c>
      <c r="CN72" s="36">
        <f t="shared" si="11"/>
        <v>0.16975308641975309</v>
      </c>
      <c r="CO72" s="36">
        <f t="shared" si="12"/>
        <v>15.001946282600235</v>
      </c>
      <c r="CP72" s="36">
        <f t="shared" si="13"/>
        <v>4.6759833719916308</v>
      </c>
      <c r="CQ72" s="37">
        <f t="shared" si="14"/>
        <v>75</v>
      </c>
      <c r="CR72" s="46">
        <f t="shared" si="8"/>
        <v>0.24969270105449295</v>
      </c>
    </row>
    <row r="73" spans="1:96" ht="14.4" x14ac:dyDescent="0.3">
      <c r="A73" s="29" t="s">
        <v>80</v>
      </c>
      <c r="B73" s="28" t="s">
        <v>238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4.7158688988446121E-2</v>
      </c>
      <c r="K73" s="9"/>
      <c r="L73" s="9">
        <v>0</v>
      </c>
      <c r="M73" s="9">
        <v>3.6194415718717683E-2</v>
      </c>
      <c r="N73" s="9">
        <v>0</v>
      </c>
      <c r="O73" s="9">
        <v>0</v>
      </c>
      <c r="P73" s="9">
        <v>0</v>
      </c>
      <c r="Q73" s="9">
        <v>0</v>
      </c>
      <c r="R73" s="9">
        <v>0</v>
      </c>
      <c r="S73" s="9"/>
      <c r="T73" s="9">
        <v>0</v>
      </c>
      <c r="U73" s="9">
        <v>0</v>
      </c>
      <c r="V73" s="9">
        <v>0</v>
      </c>
      <c r="W73" s="9">
        <v>5.0262737034498517E-2</v>
      </c>
      <c r="X73" s="9">
        <v>5.7971014492753624E-2</v>
      </c>
      <c r="Y73" s="9"/>
      <c r="Z73" s="9">
        <v>0</v>
      </c>
      <c r="AA73" s="9">
        <v>0</v>
      </c>
      <c r="AB73" s="9">
        <v>0</v>
      </c>
      <c r="AC73" s="9">
        <v>0</v>
      </c>
      <c r="AD73" s="9">
        <v>0</v>
      </c>
      <c r="AE73" s="9">
        <v>0</v>
      </c>
      <c r="AF73" s="9">
        <v>0</v>
      </c>
      <c r="AG73" s="9"/>
      <c r="AH73" s="9">
        <v>0</v>
      </c>
      <c r="AI73" s="9">
        <v>0</v>
      </c>
      <c r="AJ73" s="9">
        <v>0</v>
      </c>
      <c r="AK73" s="9">
        <v>0</v>
      </c>
      <c r="AL73" s="9">
        <v>0</v>
      </c>
      <c r="AM73" s="9"/>
      <c r="AN73" s="9">
        <v>0</v>
      </c>
      <c r="AO73" s="9">
        <v>0</v>
      </c>
      <c r="AP73" s="9">
        <v>0</v>
      </c>
      <c r="AQ73" s="9">
        <v>0</v>
      </c>
      <c r="AR73" s="9">
        <v>0</v>
      </c>
      <c r="AS73" s="9"/>
      <c r="AT73" s="9">
        <v>2.0626454901729676E-2</v>
      </c>
      <c r="AU73" s="9">
        <v>0</v>
      </c>
      <c r="AV73" s="9">
        <v>0</v>
      </c>
      <c r="AW73" s="9">
        <v>0</v>
      </c>
      <c r="AX73" s="9">
        <v>2.1745958875975548E-2</v>
      </c>
      <c r="AY73" s="9">
        <v>0</v>
      </c>
      <c r="AZ73" s="9">
        <v>2.5159764504604238E-2</v>
      </c>
      <c r="BA73" s="9"/>
      <c r="BB73" s="9">
        <v>4.1836627967785797E-2</v>
      </c>
      <c r="BC73" s="9">
        <v>0</v>
      </c>
      <c r="BD73" s="9">
        <v>0</v>
      </c>
      <c r="BE73" s="9">
        <v>0</v>
      </c>
      <c r="BF73" s="9">
        <v>6.7480719794344474E-2</v>
      </c>
      <c r="BG73" s="9">
        <v>1.7372572183037421E-2</v>
      </c>
      <c r="BH73" s="9">
        <v>4.1794371691278906E-2</v>
      </c>
      <c r="BI73" s="9"/>
      <c r="BJ73" s="9">
        <v>0.1102833055582786</v>
      </c>
      <c r="BK73" s="9">
        <v>0</v>
      </c>
      <c r="BL73" s="9">
        <v>0</v>
      </c>
      <c r="BM73" s="9">
        <v>0</v>
      </c>
      <c r="BN73" s="9">
        <v>0</v>
      </c>
      <c r="BO73" s="9">
        <v>0</v>
      </c>
      <c r="BP73" s="9"/>
      <c r="BQ73" s="9">
        <v>0</v>
      </c>
      <c r="BR73" s="9">
        <v>0</v>
      </c>
      <c r="BS73" s="9">
        <v>0</v>
      </c>
      <c r="BT73" s="9">
        <v>0</v>
      </c>
      <c r="BU73" s="9">
        <v>0</v>
      </c>
      <c r="BV73" s="9">
        <v>0</v>
      </c>
      <c r="BW73" s="9"/>
      <c r="BX73" s="9">
        <v>0</v>
      </c>
      <c r="BY73" s="9">
        <v>0</v>
      </c>
      <c r="BZ73" s="9">
        <v>0</v>
      </c>
      <c r="CA73" s="9">
        <v>0</v>
      </c>
      <c r="CB73" s="9">
        <v>0</v>
      </c>
      <c r="CC73" s="9">
        <v>1.4551804423748545E-2</v>
      </c>
      <c r="CD73" s="9"/>
      <c r="CE73" s="9">
        <v>0</v>
      </c>
      <c r="CF73" s="9">
        <v>0</v>
      </c>
      <c r="CG73" s="9">
        <v>0</v>
      </c>
      <c r="CH73" s="9">
        <v>0</v>
      </c>
      <c r="CI73" s="9">
        <v>2.2010675177461067E-2</v>
      </c>
      <c r="CJ73" s="9">
        <v>2.8634150997422926E-2</v>
      </c>
      <c r="CL73" s="36">
        <f t="shared" si="9"/>
        <v>1.9367988976866406E-2</v>
      </c>
      <c r="CM73" s="36">
        <f t="shared" si="10"/>
        <v>8.0411101641344428E-3</v>
      </c>
      <c r="CN73" s="36">
        <f t="shared" si="11"/>
        <v>0</v>
      </c>
      <c r="CO73" s="36">
        <f t="shared" si="12"/>
        <v>0.1102833055582786</v>
      </c>
      <c r="CP73" s="36">
        <f t="shared" si="13"/>
        <v>3.7511899700801859E-4</v>
      </c>
      <c r="CQ73" s="37">
        <f t="shared" si="14"/>
        <v>75</v>
      </c>
      <c r="CR73" s="46">
        <f t="shared" si="8"/>
        <v>2.2364227298911047E-3</v>
      </c>
    </row>
    <row r="74" spans="1:96" x14ac:dyDescent="0.25">
      <c r="A74" s="11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9"/>
      <c r="CC74" s="9"/>
      <c r="CD74" s="9"/>
      <c r="CE74" s="9"/>
      <c r="CF74" s="9"/>
      <c r="CG74" s="9"/>
      <c r="CH74" s="9"/>
      <c r="CI74" s="9"/>
      <c r="CJ74" s="9"/>
    </row>
  </sheetData>
  <mergeCells count="9">
    <mergeCell ref="CL6:CQ6"/>
    <mergeCell ref="A23:A24"/>
    <mergeCell ref="A16:A22"/>
    <mergeCell ref="A9:A15"/>
    <mergeCell ref="A69:A71"/>
    <mergeCell ref="A66:A67"/>
    <mergeCell ref="A63:A65"/>
    <mergeCell ref="A49:A62"/>
    <mergeCell ref="A28:A46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M109"/>
  <sheetViews>
    <sheetView zoomScale="85" zoomScaleNormal="85" workbookViewId="0">
      <selection activeCell="A3" sqref="A3"/>
    </sheetView>
  </sheetViews>
  <sheetFormatPr baseColWidth="10" defaultColWidth="11.19921875" defaultRowHeight="13.8" x14ac:dyDescent="0.25"/>
  <cols>
    <col min="1" max="1" width="24.09765625" style="3" bestFit="1" customWidth="1"/>
    <col min="2" max="2" width="33.8984375" style="3" bestFit="1" customWidth="1"/>
    <col min="3" max="3" width="44.296875" style="3" bestFit="1" customWidth="1"/>
    <col min="4" max="83" width="11.19921875" style="3"/>
    <col min="84" max="84" width="17.5" style="3" bestFit="1" customWidth="1"/>
    <col min="85" max="89" width="11.19921875" style="3"/>
    <col min="90" max="90" width="13.59765625" style="3" bestFit="1" customWidth="1"/>
    <col min="91" max="16384" width="11.19921875" style="3"/>
  </cols>
  <sheetData>
    <row r="1" spans="1:91" x14ac:dyDescent="0.25">
      <c r="A1" s="40" t="s">
        <v>347</v>
      </c>
    </row>
    <row r="2" spans="1:91" x14ac:dyDescent="0.25">
      <c r="A2" s="4" t="s">
        <v>346</v>
      </c>
    </row>
    <row r="3" spans="1:91" x14ac:dyDescent="0.25">
      <c r="A3" s="1" t="s">
        <v>350</v>
      </c>
    </row>
    <row r="4" spans="1:91" s="19" customFormat="1" x14ac:dyDescent="0.25">
      <c r="C4" s="20" t="s">
        <v>113</v>
      </c>
      <c r="D4" s="20" t="s">
        <v>0</v>
      </c>
      <c r="E4" s="20" t="s">
        <v>1</v>
      </c>
      <c r="F4" s="20" t="s">
        <v>2</v>
      </c>
      <c r="G4" s="20" t="s">
        <v>3</v>
      </c>
      <c r="H4" s="20" t="s">
        <v>4</v>
      </c>
      <c r="I4" s="20" t="s">
        <v>5</v>
      </c>
      <c r="J4" s="20" t="s">
        <v>6</v>
      </c>
      <c r="K4" s="20" t="s">
        <v>7</v>
      </c>
      <c r="L4" s="20"/>
      <c r="M4" s="20" t="s">
        <v>8</v>
      </c>
      <c r="N4" s="20" t="s">
        <v>9</v>
      </c>
      <c r="O4" s="20" t="s">
        <v>10</v>
      </c>
      <c r="P4" s="20" t="s">
        <v>11</v>
      </c>
      <c r="Q4" s="20" t="s">
        <v>12</v>
      </c>
      <c r="R4" s="20" t="s">
        <v>13</v>
      </c>
      <c r="S4" s="20"/>
      <c r="T4" s="20" t="s">
        <v>14</v>
      </c>
      <c r="U4" s="20" t="s">
        <v>15</v>
      </c>
      <c r="V4" s="20"/>
      <c r="W4" s="20" t="s">
        <v>191</v>
      </c>
      <c r="X4" s="20" t="s">
        <v>17</v>
      </c>
      <c r="Y4" s="20" t="s">
        <v>18</v>
      </c>
      <c r="Z4" s="20" t="s">
        <v>19</v>
      </c>
      <c r="AA4" s="20" t="s">
        <v>20</v>
      </c>
      <c r="AB4" s="20" t="s">
        <v>21</v>
      </c>
      <c r="AC4" s="20" t="s">
        <v>22</v>
      </c>
      <c r="AD4" s="20"/>
      <c r="AE4" s="20" t="s">
        <v>23</v>
      </c>
      <c r="AF4" s="20" t="s">
        <v>24</v>
      </c>
      <c r="AG4" s="20" t="s">
        <v>25</v>
      </c>
      <c r="AH4" s="20" t="s">
        <v>26</v>
      </c>
      <c r="AI4" s="20" t="s">
        <v>27</v>
      </c>
      <c r="AJ4" s="20" t="s">
        <v>28</v>
      </c>
      <c r="AK4" s="20"/>
      <c r="AL4" s="20" t="s">
        <v>29</v>
      </c>
      <c r="AM4" s="20" t="s">
        <v>30</v>
      </c>
      <c r="AN4" s="20" t="s">
        <v>31</v>
      </c>
      <c r="AO4" s="20" t="s">
        <v>32</v>
      </c>
      <c r="AP4" s="20" t="s">
        <v>33</v>
      </c>
      <c r="AQ4" s="20"/>
      <c r="AR4" s="20" t="s">
        <v>34</v>
      </c>
      <c r="AS4" s="20" t="s">
        <v>35</v>
      </c>
      <c r="AT4" s="20" t="s">
        <v>36</v>
      </c>
      <c r="AU4" s="20" t="s">
        <v>37</v>
      </c>
      <c r="AV4" s="20" t="s">
        <v>38</v>
      </c>
      <c r="AW4" s="20"/>
      <c r="AX4" s="20" t="s">
        <v>39</v>
      </c>
      <c r="AY4" s="20" t="s">
        <v>40</v>
      </c>
      <c r="AZ4" s="20" t="s">
        <v>41</v>
      </c>
      <c r="BA4" s="20" t="s">
        <v>42</v>
      </c>
      <c r="BB4" s="20" t="s">
        <v>43</v>
      </c>
      <c r="BC4" s="20" t="s">
        <v>44</v>
      </c>
      <c r="BD4" s="20"/>
      <c r="BE4" s="20" t="s">
        <v>45</v>
      </c>
      <c r="BF4" s="20" t="s">
        <v>46</v>
      </c>
      <c r="BG4" s="20" t="s">
        <v>47</v>
      </c>
      <c r="BH4" s="20" t="s">
        <v>48</v>
      </c>
      <c r="BI4" s="20" t="s">
        <v>49</v>
      </c>
      <c r="BJ4" s="20"/>
      <c r="BK4" s="20" t="s">
        <v>50</v>
      </c>
      <c r="BL4" s="20" t="s">
        <v>51</v>
      </c>
      <c r="BM4" s="20" t="s">
        <v>52</v>
      </c>
      <c r="BN4" s="20" t="s">
        <v>53</v>
      </c>
      <c r="BO4" s="20" t="s">
        <v>54</v>
      </c>
      <c r="BP4" s="20" t="s">
        <v>55</v>
      </c>
      <c r="BQ4" s="20"/>
      <c r="BR4" s="20" t="s">
        <v>56</v>
      </c>
      <c r="BS4" s="20" t="s">
        <v>57</v>
      </c>
      <c r="BT4" s="20" t="s">
        <v>58</v>
      </c>
      <c r="BU4" s="20" t="s">
        <v>59</v>
      </c>
      <c r="BV4" s="20" t="s">
        <v>60</v>
      </c>
      <c r="BW4" s="20" t="s">
        <v>61</v>
      </c>
      <c r="BX4" s="20"/>
      <c r="BY4" s="20" t="s">
        <v>62</v>
      </c>
      <c r="BZ4" s="20" t="s">
        <v>63</v>
      </c>
      <c r="CA4" s="20" t="s">
        <v>64</v>
      </c>
      <c r="CB4" s="20" t="s">
        <v>65</v>
      </c>
      <c r="CC4" s="20" t="s">
        <v>66</v>
      </c>
      <c r="CD4" s="20" t="s">
        <v>67</v>
      </c>
      <c r="CE4" s="20"/>
      <c r="CF4" s="20"/>
      <c r="CG4" s="20"/>
      <c r="CH4" s="20"/>
      <c r="CI4" s="20"/>
    </row>
    <row r="5" spans="1:91" s="16" customFormat="1" x14ac:dyDescent="0.25">
      <c r="B5" s="17"/>
      <c r="C5" s="16" t="s">
        <v>95</v>
      </c>
      <c r="D5" s="17" t="s">
        <v>96</v>
      </c>
      <c r="E5" s="17" t="s">
        <v>97</v>
      </c>
      <c r="F5" s="17" t="s">
        <v>98</v>
      </c>
      <c r="G5" s="17" t="s">
        <v>99</v>
      </c>
      <c r="H5" s="17" t="s">
        <v>100</v>
      </c>
      <c r="I5" s="17" t="s">
        <v>101</v>
      </c>
      <c r="J5" s="17" t="s">
        <v>102</v>
      </c>
      <c r="K5" s="17" t="s">
        <v>103</v>
      </c>
      <c r="L5" s="17" t="s">
        <v>104</v>
      </c>
      <c r="M5" s="17" t="s">
        <v>96</v>
      </c>
      <c r="N5" s="17" t="s">
        <v>97</v>
      </c>
      <c r="O5" s="17" t="s">
        <v>102</v>
      </c>
      <c r="P5" s="17" t="s">
        <v>98</v>
      </c>
      <c r="Q5" s="17" t="s">
        <v>99</v>
      </c>
      <c r="R5" s="17" t="s">
        <v>101</v>
      </c>
      <c r="S5" s="17"/>
      <c r="T5" s="17" t="s">
        <v>102</v>
      </c>
      <c r="U5" s="17" t="s">
        <v>98</v>
      </c>
      <c r="V5" s="17" t="s">
        <v>104</v>
      </c>
      <c r="W5" s="17" t="s">
        <v>336</v>
      </c>
      <c r="X5" s="17" t="s">
        <v>102</v>
      </c>
      <c r="Y5" s="17" t="s">
        <v>98</v>
      </c>
      <c r="Z5" s="17" t="s">
        <v>103</v>
      </c>
      <c r="AA5" s="17" t="s">
        <v>99</v>
      </c>
      <c r="AB5" s="17" t="s">
        <v>100</v>
      </c>
      <c r="AC5" s="17" t="s">
        <v>101</v>
      </c>
      <c r="AD5" s="17" t="s">
        <v>104</v>
      </c>
      <c r="AE5" s="17" t="s">
        <v>97</v>
      </c>
      <c r="AF5" s="17" t="s">
        <v>102</v>
      </c>
      <c r="AG5" s="17" t="s">
        <v>103</v>
      </c>
      <c r="AH5" s="17" t="s">
        <v>99</v>
      </c>
      <c r="AI5" s="17" t="s">
        <v>100</v>
      </c>
      <c r="AJ5" s="17" t="s">
        <v>101</v>
      </c>
      <c r="AK5" s="17" t="s">
        <v>104</v>
      </c>
      <c r="AL5" s="17" t="s">
        <v>96</v>
      </c>
      <c r="AM5" s="17" t="s">
        <v>97</v>
      </c>
      <c r="AN5" s="17" t="s">
        <v>102</v>
      </c>
      <c r="AO5" s="17" t="s">
        <v>103</v>
      </c>
      <c r="AP5" s="17" t="s">
        <v>101</v>
      </c>
      <c r="AQ5" s="17" t="s">
        <v>104</v>
      </c>
      <c r="AR5" s="17" t="s">
        <v>96</v>
      </c>
      <c r="AS5" s="17" t="s">
        <v>102</v>
      </c>
      <c r="AT5" s="17" t="s">
        <v>98</v>
      </c>
      <c r="AU5" s="17" t="s">
        <v>99</v>
      </c>
      <c r="AV5" s="17" t="s">
        <v>101</v>
      </c>
      <c r="AW5" s="17" t="s">
        <v>104</v>
      </c>
      <c r="AX5" s="17" t="s">
        <v>96</v>
      </c>
      <c r="AY5" s="17" t="s">
        <v>102</v>
      </c>
      <c r="AZ5" s="17" t="s">
        <v>98</v>
      </c>
      <c r="BA5" s="17" t="s">
        <v>99</v>
      </c>
      <c r="BB5" s="17" t="s">
        <v>100</v>
      </c>
      <c r="BC5" s="17" t="s">
        <v>101</v>
      </c>
      <c r="BD5" s="17" t="s">
        <v>104</v>
      </c>
      <c r="BE5" s="17" t="s">
        <v>96</v>
      </c>
      <c r="BF5" s="17" t="s">
        <v>102</v>
      </c>
      <c r="BG5" s="17" t="s">
        <v>103</v>
      </c>
      <c r="BH5" s="17" t="s">
        <v>99</v>
      </c>
      <c r="BI5" s="17" t="s">
        <v>101</v>
      </c>
      <c r="BJ5" s="17" t="s">
        <v>104</v>
      </c>
      <c r="BK5" s="17" t="s">
        <v>96</v>
      </c>
      <c r="BL5" s="17" t="s">
        <v>102</v>
      </c>
      <c r="BM5" s="17" t="s">
        <v>103</v>
      </c>
      <c r="BN5" s="17" t="s">
        <v>99</v>
      </c>
      <c r="BO5" s="17" t="s">
        <v>100</v>
      </c>
      <c r="BP5" s="17" t="s">
        <v>101</v>
      </c>
      <c r="BQ5" s="17" t="s">
        <v>104</v>
      </c>
      <c r="BR5" s="17" t="s">
        <v>96</v>
      </c>
      <c r="BS5" s="17" t="s">
        <v>102</v>
      </c>
      <c r="BT5" s="17" t="s">
        <v>103</v>
      </c>
      <c r="BU5" s="17" t="s">
        <v>99</v>
      </c>
      <c r="BV5" s="17" t="s">
        <v>100</v>
      </c>
      <c r="BW5" s="17" t="s">
        <v>101</v>
      </c>
      <c r="BX5" s="17" t="s">
        <v>104</v>
      </c>
      <c r="BY5" s="17" t="s">
        <v>96</v>
      </c>
      <c r="BZ5" s="17" t="s">
        <v>102</v>
      </c>
      <c r="CA5" s="17" t="s">
        <v>103</v>
      </c>
      <c r="CB5" s="17" t="s">
        <v>99</v>
      </c>
      <c r="CC5" s="17" t="s">
        <v>100</v>
      </c>
      <c r="CD5" s="17" t="s">
        <v>101</v>
      </c>
      <c r="CE5" s="17" t="s">
        <v>104</v>
      </c>
      <c r="CF5" s="50" t="s">
        <v>343</v>
      </c>
      <c r="CG5" s="50"/>
      <c r="CH5" s="50"/>
      <c r="CI5" s="50"/>
      <c r="CJ5" s="50"/>
      <c r="CK5" s="50"/>
      <c r="CL5" s="43"/>
      <c r="CM5" s="17"/>
    </row>
    <row r="6" spans="1:91" s="16" customFormat="1" x14ac:dyDescent="0.25">
      <c r="C6" s="16" t="s">
        <v>112</v>
      </c>
      <c r="D6" s="17">
        <v>-42</v>
      </c>
      <c r="E6" s="17">
        <v>-42</v>
      </c>
      <c r="F6" s="17">
        <v>-42</v>
      </c>
      <c r="G6" s="17">
        <v>-42</v>
      </c>
      <c r="H6" s="17">
        <v>-42</v>
      </c>
      <c r="I6" s="17">
        <v>-42</v>
      </c>
      <c r="J6" s="17">
        <v>-42</v>
      </c>
      <c r="K6" s="17">
        <v>-42</v>
      </c>
      <c r="L6" s="17"/>
      <c r="M6" s="17">
        <v>-14</v>
      </c>
      <c r="N6" s="17">
        <v>-14</v>
      </c>
      <c r="O6" s="17">
        <v>-14</v>
      </c>
      <c r="P6" s="17">
        <v>-14</v>
      </c>
      <c r="Q6" s="17">
        <v>-14</v>
      </c>
      <c r="R6" s="17">
        <v>-14</v>
      </c>
      <c r="S6" s="17"/>
      <c r="T6" s="17" t="s">
        <v>109</v>
      </c>
      <c r="U6" s="17" t="s">
        <v>109</v>
      </c>
      <c r="W6" s="17" t="s">
        <v>110</v>
      </c>
      <c r="X6" s="17" t="s">
        <v>110</v>
      </c>
      <c r="Y6" s="17" t="s">
        <v>110</v>
      </c>
      <c r="Z6" s="17" t="s">
        <v>110</v>
      </c>
      <c r="AA6" s="17" t="s">
        <v>110</v>
      </c>
      <c r="AB6" s="17" t="s">
        <v>110</v>
      </c>
      <c r="AC6" s="17" t="s">
        <v>110</v>
      </c>
      <c r="AD6" s="17"/>
      <c r="AE6" s="17" t="s">
        <v>111</v>
      </c>
      <c r="AF6" s="17" t="s">
        <v>111</v>
      </c>
      <c r="AG6" s="17" t="s">
        <v>111</v>
      </c>
      <c r="AH6" s="17" t="s">
        <v>111</v>
      </c>
      <c r="AI6" s="17" t="s">
        <v>111</v>
      </c>
      <c r="AJ6" s="17" t="s">
        <v>111</v>
      </c>
      <c r="AL6" s="18" t="s">
        <v>105</v>
      </c>
      <c r="AM6" s="18" t="s">
        <v>105</v>
      </c>
      <c r="AN6" s="18" t="s">
        <v>105</v>
      </c>
      <c r="AO6" s="18" t="s">
        <v>105</v>
      </c>
      <c r="AP6" s="18" t="s">
        <v>105</v>
      </c>
      <c r="AQ6" s="18"/>
      <c r="AR6" s="18" t="s">
        <v>106</v>
      </c>
      <c r="AS6" s="18" t="s">
        <v>106</v>
      </c>
      <c r="AT6" s="18" t="s">
        <v>106</v>
      </c>
      <c r="AU6" s="18" t="s">
        <v>106</v>
      </c>
      <c r="AV6" s="18" t="s">
        <v>106</v>
      </c>
      <c r="AW6" s="18"/>
      <c r="AX6" s="17" t="s">
        <v>89</v>
      </c>
      <c r="AY6" s="17" t="s">
        <v>89</v>
      </c>
      <c r="AZ6" s="17" t="s">
        <v>89</v>
      </c>
      <c r="BA6" s="17" t="s">
        <v>89</v>
      </c>
      <c r="BB6" s="17" t="s">
        <v>89</v>
      </c>
      <c r="BC6" s="17" t="s">
        <v>89</v>
      </c>
      <c r="BE6" s="17" t="s">
        <v>90</v>
      </c>
      <c r="BF6" s="17" t="s">
        <v>90</v>
      </c>
      <c r="BG6" s="17" t="s">
        <v>90</v>
      </c>
      <c r="BH6" s="17" t="s">
        <v>90</v>
      </c>
      <c r="BI6" s="17" t="s">
        <v>90</v>
      </c>
      <c r="BK6" s="17" t="s">
        <v>91</v>
      </c>
      <c r="BL6" s="17" t="s">
        <v>91</v>
      </c>
      <c r="BM6" s="17" t="s">
        <v>91</v>
      </c>
      <c r="BN6" s="17" t="s">
        <v>91</v>
      </c>
      <c r="BO6" s="17" t="s">
        <v>91</v>
      </c>
      <c r="BP6" s="17" t="s">
        <v>91</v>
      </c>
      <c r="BR6" s="18" t="s">
        <v>107</v>
      </c>
      <c r="BS6" s="18" t="s">
        <v>107</v>
      </c>
      <c r="BT6" s="18" t="s">
        <v>107</v>
      </c>
      <c r="BU6" s="18" t="s">
        <v>107</v>
      </c>
      <c r="BV6" s="18" t="s">
        <v>107</v>
      </c>
      <c r="BW6" s="18" t="s">
        <v>107</v>
      </c>
      <c r="BY6" s="18" t="s">
        <v>108</v>
      </c>
      <c r="BZ6" s="18" t="s">
        <v>108</v>
      </c>
      <c r="CA6" s="18" t="s">
        <v>108</v>
      </c>
      <c r="CB6" s="18" t="s">
        <v>108</v>
      </c>
      <c r="CC6" s="18" t="s">
        <v>108</v>
      </c>
      <c r="CD6" s="18" t="s">
        <v>108</v>
      </c>
      <c r="CF6" s="32" t="s">
        <v>338</v>
      </c>
      <c r="CG6" s="32" t="s">
        <v>339</v>
      </c>
      <c r="CH6" s="32" t="s">
        <v>340</v>
      </c>
      <c r="CI6" s="32" t="s">
        <v>341</v>
      </c>
      <c r="CJ6" s="32" t="s">
        <v>342</v>
      </c>
      <c r="CK6" s="32" t="s">
        <v>344</v>
      </c>
      <c r="CL6" s="43" t="s">
        <v>345</v>
      </c>
      <c r="CM6" s="17"/>
    </row>
    <row r="7" spans="1:91" s="4" customFormat="1" x14ac:dyDescent="0.25">
      <c r="A7" s="6" t="s">
        <v>190</v>
      </c>
      <c r="B7" s="6" t="s">
        <v>256</v>
      </c>
      <c r="C7" s="4" t="s">
        <v>337</v>
      </c>
      <c r="CF7" s="32"/>
      <c r="CG7" s="32"/>
      <c r="CH7" s="32"/>
      <c r="CI7" s="32"/>
      <c r="CJ7" s="32"/>
      <c r="CK7" s="32"/>
      <c r="CL7" s="49"/>
    </row>
    <row r="8" spans="1:91" ht="14.4" x14ac:dyDescent="0.3">
      <c r="A8" s="53" t="s">
        <v>68</v>
      </c>
      <c r="B8" s="27" t="s">
        <v>239</v>
      </c>
      <c r="C8" s="27" t="s">
        <v>312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7.7466834511474778E-2</v>
      </c>
      <c r="K8" s="9">
        <v>0</v>
      </c>
      <c r="L8" s="9"/>
      <c r="M8" s="9">
        <v>0</v>
      </c>
      <c r="N8" s="9">
        <v>0</v>
      </c>
      <c r="O8" s="9">
        <v>0</v>
      </c>
      <c r="P8" s="9">
        <v>9.8444575703878715E-3</v>
      </c>
      <c r="Q8" s="9">
        <v>0</v>
      </c>
      <c r="R8" s="9">
        <v>0</v>
      </c>
      <c r="S8" s="9"/>
      <c r="T8" s="9">
        <v>0</v>
      </c>
      <c r="U8" s="9">
        <v>1.3504925325707023E-2</v>
      </c>
      <c r="V8" s="9"/>
      <c r="W8" s="9">
        <v>0</v>
      </c>
      <c r="X8" s="9">
        <v>0</v>
      </c>
      <c r="Y8" s="9">
        <v>1.8365472910927456E-2</v>
      </c>
      <c r="Z8" s="9">
        <v>0.13606676342525398</v>
      </c>
      <c r="AA8" s="9">
        <v>0</v>
      </c>
      <c r="AB8" s="9">
        <v>0</v>
      </c>
      <c r="AC8" s="9">
        <v>0</v>
      </c>
      <c r="AD8" s="9"/>
      <c r="AE8" s="9">
        <v>0</v>
      </c>
      <c r="AF8" s="9">
        <v>0</v>
      </c>
      <c r="AG8" s="9">
        <v>0</v>
      </c>
      <c r="AH8" s="9">
        <v>0</v>
      </c>
      <c r="AI8" s="9">
        <v>0</v>
      </c>
      <c r="AJ8" s="9">
        <v>0</v>
      </c>
      <c r="AK8" s="9"/>
      <c r="AL8" s="9">
        <v>0</v>
      </c>
      <c r="AM8" s="9">
        <v>0</v>
      </c>
      <c r="AN8" s="9">
        <v>0</v>
      </c>
      <c r="AO8" s="9">
        <v>0</v>
      </c>
      <c r="AP8" s="9">
        <v>0</v>
      </c>
      <c r="AQ8" s="9"/>
      <c r="AR8" s="9">
        <v>0</v>
      </c>
      <c r="AS8" s="9">
        <v>0</v>
      </c>
      <c r="AT8" s="9">
        <v>0</v>
      </c>
      <c r="AU8" s="9">
        <v>0</v>
      </c>
      <c r="AV8" s="9">
        <v>0</v>
      </c>
      <c r="AW8" s="9"/>
      <c r="AX8" s="9">
        <v>0</v>
      </c>
      <c r="AY8" s="9">
        <v>0</v>
      </c>
      <c r="AZ8" s="9">
        <v>3.668763102725367E-2</v>
      </c>
      <c r="BA8" s="9">
        <v>0</v>
      </c>
      <c r="BB8" s="9">
        <v>0</v>
      </c>
      <c r="BC8" s="9">
        <v>0</v>
      </c>
      <c r="BD8" s="9"/>
      <c r="BE8" s="9">
        <v>0</v>
      </c>
      <c r="BF8" s="9">
        <v>0</v>
      </c>
      <c r="BG8" s="9">
        <v>0</v>
      </c>
      <c r="BH8" s="9">
        <v>0</v>
      </c>
      <c r="BI8" s="9">
        <v>0</v>
      </c>
      <c r="BJ8" s="9"/>
      <c r="BK8" s="9">
        <v>0</v>
      </c>
      <c r="BL8" s="9">
        <v>0</v>
      </c>
      <c r="BM8" s="9">
        <v>0</v>
      </c>
      <c r="BN8" s="9">
        <v>0</v>
      </c>
      <c r="BO8" s="9">
        <v>0</v>
      </c>
      <c r="BP8" s="9">
        <v>8.1622658449985713E-3</v>
      </c>
      <c r="BQ8" s="9"/>
      <c r="BR8" s="9">
        <v>0</v>
      </c>
      <c r="BS8" s="9">
        <v>0</v>
      </c>
      <c r="BT8" s="9">
        <v>0</v>
      </c>
      <c r="BU8" s="9">
        <v>0</v>
      </c>
      <c r="BV8" s="9">
        <v>0</v>
      </c>
      <c r="BW8" s="9">
        <v>0</v>
      </c>
      <c r="BX8" s="9"/>
      <c r="BY8" s="9">
        <v>0</v>
      </c>
      <c r="BZ8" s="9">
        <v>0</v>
      </c>
      <c r="CA8" s="9">
        <v>0</v>
      </c>
      <c r="CB8" s="9">
        <v>0</v>
      </c>
      <c r="CC8" s="9">
        <v>0</v>
      </c>
      <c r="CD8" s="9">
        <v>0</v>
      </c>
      <c r="CE8" s="1"/>
      <c r="CF8" s="33">
        <f>_xlfn.STDEV.P(D8:CD8)</f>
        <v>1.9258332423896764E-2</v>
      </c>
      <c r="CG8" s="33">
        <f>AVERAGE(D8:CD8)</f>
        <v>4.4132110384706366E-3</v>
      </c>
      <c r="CH8" s="33">
        <f>MIN(D8:CD8)</f>
        <v>0</v>
      </c>
      <c r="CI8" s="33">
        <f>MAX(D8:CD8)</f>
        <v>0.13606676342525398</v>
      </c>
      <c r="CJ8" s="33">
        <f>_xlfn.VAR.P(D8:CD8)</f>
        <v>3.7088336774931339E-4</v>
      </c>
      <c r="CK8" s="34">
        <f>COUNT(D8:CD8)</f>
        <v>68</v>
      </c>
      <c r="CL8" s="45">
        <f>CF8/SQRT(COUNT(D8:CD8))</f>
        <v>2.3354158457936395E-3</v>
      </c>
    </row>
    <row r="9" spans="1:91" ht="14.4" x14ac:dyDescent="0.3">
      <c r="A9" s="53"/>
      <c r="B9" s="27" t="s">
        <v>192</v>
      </c>
      <c r="C9" s="27" t="s">
        <v>257</v>
      </c>
      <c r="D9" s="9">
        <v>7.7729528535980155</v>
      </c>
      <c r="E9" s="9">
        <v>0.16191709844559585</v>
      </c>
      <c r="F9" s="9">
        <v>3.5855145213338116E-2</v>
      </c>
      <c r="G9" s="9">
        <v>0</v>
      </c>
      <c r="H9" s="9">
        <v>0</v>
      </c>
      <c r="I9" s="9">
        <v>0.57462090981644054</v>
      </c>
      <c r="J9" s="9">
        <v>0</v>
      </c>
      <c r="K9" s="9">
        <v>4.3007053156717705E-2</v>
      </c>
      <c r="L9" s="9"/>
      <c r="M9" s="9">
        <v>3.1779811307370363</v>
      </c>
      <c r="N9" s="9">
        <v>8.9712918660287078E-2</v>
      </c>
      <c r="O9" s="9">
        <v>2.4708135153499289E-2</v>
      </c>
      <c r="P9" s="9">
        <v>0.4134672179562906</v>
      </c>
      <c r="Q9" s="9">
        <v>0.80439920014542809</v>
      </c>
      <c r="R9" s="9">
        <v>1.4032121724429416</v>
      </c>
      <c r="S9" s="9"/>
      <c r="T9" s="9">
        <v>6.4026342266532518E-2</v>
      </c>
      <c r="U9" s="9">
        <v>3.4564664760088974</v>
      </c>
      <c r="V9" s="9"/>
      <c r="W9" s="9">
        <v>0</v>
      </c>
      <c r="X9" s="9">
        <v>0.14722894100326006</v>
      </c>
      <c r="Y9" s="9">
        <v>0.3168044077134986</v>
      </c>
      <c r="Z9" s="9">
        <v>1.4196298984034832</v>
      </c>
      <c r="AA9" s="9">
        <v>1.197342774175584</v>
      </c>
      <c r="AB9" s="9">
        <v>1.6037046063855716</v>
      </c>
      <c r="AC9" s="9">
        <v>5.8451382203273274</v>
      </c>
      <c r="AD9" s="9"/>
      <c r="AE9" s="9">
        <v>0.2569423856112264</v>
      </c>
      <c r="AF9" s="9">
        <v>39.979875901391914</v>
      </c>
      <c r="AG9" s="9">
        <v>14.44976076555024</v>
      </c>
      <c r="AH9" s="9">
        <v>19.654449553692185</v>
      </c>
      <c r="AI9" s="9">
        <v>14.636470654184651</v>
      </c>
      <c r="AJ9" s="9">
        <v>30.827514485217648</v>
      </c>
      <c r="AK9" s="9"/>
      <c r="AL9" s="9">
        <v>8.3027874861478139</v>
      </c>
      <c r="AM9" s="9">
        <v>2.0767040696700723</v>
      </c>
      <c r="AN9" s="9">
        <v>3.6356821589205399</v>
      </c>
      <c r="AO9" s="9">
        <v>1.0181030481200681</v>
      </c>
      <c r="AP9" s="9">
        <v>4.3183322303110527</v>
      </c>
      <c r="AQ9" s="9"/>
      <c r="AR9" s="9">
        <v>1.4036536278253691</v>
      </c>
      <c r="AS9" s="9">
        <v>0.26857654431512984</v>
      </c>
      <c r="AT9" s="9">
        <v>1.9107725788900978</v>
      </c>
      <c r="AU9" s="9">
        <v>4.2245566474641372</v>
      </c>
      <c r="AV9" s="9">
        <v>0.14641288433382138</v>
      </c>
      <c r="AW9" s="9"/>
      <c r="AX9" s="9">
        <v>4.8277110614929696E-2</v>
      </c>
      <c r="AY9" s="9">
        <v>9.0317060417359887E-2</v>
      </c>
      <c r="AZ9" s="9">
        <v>0.42976939203354297</v>
      </c>
      <c r="BA9" s="9">
        <v>7.9449111903939835</v>
      </c>
      <c r="BB9" s="9">
        <v>0.60110473302285283</v>
      </c>
      <c r="BC9" s="9">
        <v>2.0161713745668384</v>
      </c>
      <c r="BD9" s="9"/>
      <c r="BE9" s="9">
        <v>2.1648145475537596E-2</v>
      </c>
      <c r="BF9" s="9">
        <v>0.10327164573694647</v>
      </c>
      <c r="BG9" s="9">
        <v>2.9112362150073263</v>
      </c>
      <c r="BH9" s="9">
        <v>13.080796520943007</v>
      </c>
      <c r="BI9" s="9">
        <v>1.6846361185983827</v>
      </c>
      <c r="BJ9" s="9"/>
      <c r="BK9" s="9">
        <v>0.4029936672423719</v>
      </c>
      <c r="BL9" s="9">
        <v>0.21359223300970873</v>
      </c>
      <c r="BM9" s="9">
        <v>0.94055187782657135</v>
      </c>
      <c r="BN9" s="9">
        <v>7.9305936073059362</v>
      </c>
      <c r="BO9" s="9">
        <v>0.29655990510083041</v>
      </c>
      <c r="BP9" s="9">
        <v>0.48565481777741504</v>
      </c>
      <c r="BQ9" s="9"/>
      <c r="BR9" s="9">
        <v>1.529535864978903</v>
      </c>
      <c r="BS9" s="9">
        <v>5.6670742983267214E-2</v>
      </c>
      <c r="BT9" s="9">
        <v>4.8749707875671886</v>
      </c>
      <c r="BU9" s="9">
        <v>2.1405127717262045</v>
      </c>
      <c r="BV9" s="9">
        <v>0.61935940541497081</v>
      </c>
      <c r="BW9" s="9">
        <v>2.5333291111181482E-2</v>
      </c>
      <c r="BX9" s="9"/>
      <c r="BY9" s="9">
        <v>2.2581411932493465</v>
      </c>
      <c r="BZ9" s="9">
        <v>0.54034277995103142</v>
      </c>
      <c r="CA9" s="9">
        <v>0.24815680632979681</v>
      </c>
      <c r="CB9" s="9">
        <v>6.1551350285826931</v>
      </c>
      <c r="CC9" s="9">
        <v>1.9184278250019497</v>
      </c>
      <c r="CD9" s="9">
        <v>0.38674033149171272</v>
      </c>
      <c r="CE9" s="1"/>
      <c r="CF9" s="33">
        <f t="shared" ref="CF9:CF72" si="0">_xlfn.STDEV.P(D9:CD9)</f>
        <v>6.8492973741130214</v>
      </c>
      <c r="CG9" s="33">
        <f t="shared" ref="CG9:CG72" si="1">AVERAGE(D9:CD9)</f>
        <v>3.4649732789223164</v>
      </c>
      <c r="CH9" s="33">
        <f t="shared" ref="CH9:CH72" si="2">MIN(D9:CD9)</f>
        <v>0</v>
      </c>
      <c r="CI9" s="33">
        <f t="shared" ref="CI9:CI72" si="3">MAX(D9:CD9)</f>
        <v>39.979875901391914</v>
      </c>
      <c r="CJ9" s="33">
        <f t="shared" ref="CJ9:CJ72" si="4">_xlfn.VAR.P(D9:CD9)</f>
        <v>46.912874519031526</v>
      </c>
      <c r="CK9" s="34">
        <f t="shared" ref="CK9:CK72" si="5">COUNT(D9:CD9)</f>
        <v>68</v>
      </c>
      <c r="CL9" s="45">
        <f t="shared" ref="CL9:CL72" si="6">CF9/SQRT(COUNT(D9:CD9))</f>
        <v>0.83059930984510788</v>
      </c>
    </row>
    <row r="10" spans="1:91" ht="14.4" x14ac:dyDescent="0.3">
      <c r="A10" s="53"/>
      <c r="B10" s="27" t="s">
        <v>192</v>
      </c>
      <c r="C10" s="27" t="s">
        <v>258</v>
      </c>
      <c r="D10" s="9">
        <v>0.11166253101736973</v>
      </c>
      <c r="E10" s="9">
        <v>0</v>
      </c>
      <c r="F10" s="9">
        <v>2.3903430142225408E-2</v>
      </c>
      <c r="G10" s="9">
        <v>0</v>
      </c>
      <c r="H10" s="9">
        <v>7.8983269907374171E-2</v>
      </c>
      <c r="I10" s="9">
        <v>0</v>
      </c>
      <c r="J10" s="9">
        <v>0</v>
      </c>
      <c r="K10" s="9">
        <v>0</v>
      </c>
      <c r="L10" s="9"/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/>
      <c r="T10" s="9">
        <v>0</v>
      </c>
      <c r="U10" s="9">
        <v>1.723069590085796</v>
      </c>
      <c r="V10" s="9"/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4.3870338776504994E-2</v>
      </c>
      <c r="AC10" s="9">
        <v>0</v>
      </c>
      <c r="AD10" s="9"/>
      <c r="AE10" s="9">
        <v>2.9647198339756892E-2</v>
      </c>
      <c r="AF10" s="9">
        <v>0</v>
      </c>
      <c r="AG10" s="9">
        <v>0</v>
      </c>
      <c r="AH10" s="9">
        <v>0</v>
      </c>
      <c r="AI10" s="9">
        <v>0.51572397555916816</v>
      </c>
      <c r="AJ10" s="9">
        <v>0</v>
      </c>
      <c r="AK10" s="9"/>
      <c r="AL10" s="9">
        <v>4.151393743073907</v>
      </c>
      <c r="AM10" s="9">
        <v>0.16747613465081226</v>
      </c>
      <c r="AN10" s="9">
        <v>23.388305847076463</v>
      </c>
      <c r="AO10" s="9">
        <v>1.7453195110629738</v>
      </c>
      <c r="AP10" s="9">
        <v>0</v>
      </c>
      <c r="AQ10" s="9"/>
      <c r="AR10" s="9">
        <v>6.1771080606873774</v>
      </c>
      <c r="AS10" s="9">
        <v>3.6481647269471802</v>
      </c>
      <c r="AT10" s="9">
        <v>1.6278563656147986</v>
      </c>
      <c r="AU10" s="9">
        <v>2.2026431718061672</v>
      </c>
      <c r="AV10" s="9">
        <v>0.29282576866764276</v>
      </c>
      <c r="AW10" s="9"/>
      <c r="AX10" s="9">
        <v>0.21121235894031742</v>
      </c>
      <c r="AY10" s="9">
        <v>7.6056471930408334E-2</v>
      </c>
      <c r="AZ10" s="9">
        <v>0.30398322851153037</v>
      </c>
      <c r="BA10" s="9">
        <v>0.70203705834963748</v>
      </c>
      <c r="BB10" s="9">
        <v>3.130076898082963</v>
      </c>
      <c r="BC10" s="9">
        <v>1.9426651265357555</v>
      </c>
      <c r="BD10" s="9"/>
      <c r="BE10" s="9">
        <v>0.22369750324722182</v>
      </c>
      <c r="BF10" s="9">
        <v>8.2617316589557177E-2</v>
      </c>
      <c r="BG10" s="9">
        <v>0.4665689828024987</v>
      </c>
      <c r="BH10" s="9">
        <v>1.1978332188906691</v>
      </c>
      <c r="BI10" s="9">
        <v>1.4959568733153641</v>
      </c>
      <c r="BJ10" s="9"/>
      <c r="BK10" s="9">
        <v>0</v>
      </c>
      <c r="BL10" s="9">
        <v>0.47572815533980584</v>
      </c>
      <c r="BM10" s="9">
        <v>0.41292521465556792</v>
      </c>
      <c r="BN10" s="9">
        <v>0.44566210045662102</v>
      </c>
      <c r="BO10" s="9">
        <v>0.40332147093712928</v>
      </c>
      <c r="BP10" s="9">
        <v>0.885605844182345</v>
      </c>
      <c r="BQ10" s="9"/>
      <c r="BR10" s="9">
        <v>0</v>
      </c>
      <c r="BS10" s="9">
        <v>5.3688072299937363E-2</v>
      </c>
      <c r="BT10" s="9">
        <v>0.61696658097686374</v>
      </c>
      <c r="BU10" s="9">
        <v>0.95133900965609097</v>
      </c>
      <c r="BV10" s="9">
        <v>0.12977054208694627</v>
      </c>
      <c r="BW10" s="9">
        <v>8.233319611133981E-2</v>
      </c>
      <c r="BX10" s="9"/>
      <c r="BY10" s="9">
        <v>0.91514143094841927</v>
      </c>
      <c r="BZ10" s="9">
        <v>0.20544282779388176</v>
      </c>
      <c r="CA10" s="9">
        <v>1.1832404243841035</v>
      </c>
      <c r="CB10" s="9">
        <v>1.8430908732505422</v>
      </c>
      <c r="CC10" s="9">
        <v>2.6358886376043045</v>
      </c>
      <c r="CD10" s="9">
        <v>3.1906077348066297</v>
      </c>
      <c r="CE10" s="1"/>
      <c r="CF10" s="33">
        <f t="shared" si="0"/>
        <v>2.9728952200923309</v>
      </c>
      <c r="CG10" s="33">
        <f t="shared" si="1"/>
        <v>1.0322266296485585</v>
      </c>
      <c r="CH10" s="33">
        <f t="shared" si="2"/>
        <v>0</v>
      </c>
      <c r="CI10" s="33">
        <f t="shared" si="3"/>
        <v>23.388305847076463</v>
      </c>
      <c r="CJ10" s="33">
        <f t="shared" si="4"/>
        <v>8.8381059896478291</v>
      </c>
      <c r="CK10" s="34">
        <f t="shared" si="5"/>
        <v>68</v>
      </c>
      <c r="CL10" s="45">
        <f t="shared" si="6"/>
        <v>0.3605165001863101</v>
      </c>
    </row>
    <row r="11" spans="1:91" ht="14.4" x14ac:dyDescent="0.3">
      <c r="A11" s="53"/>
      <c r="B11" s="27" t="s">
        <v>192</v>
      </c>
      <c r="C11" s="27" t="s">
        <v>328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/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/>
      <c r="T11" s="9">
        <v>0</v>
      </c>
      <c r="U11" s="9">
        <v>0</v>
      </c>
      <c r="V11" s="9"/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  <c r="AC11" s="9">
        <v>0</v>
      </c>
      <c r="AD11" s="9"/>
      <c r="AE11" s="9">
        <v>0</v>
      </c>
      <c r="AF11" s="9">
        <v>0</v>
      </c>
      <c r="AG11" s="9">
        <v>0</v>
      </c>
      <c r="AH11" s="9">
        <v>0</v>
      </c>
      <c r="AI11" s="9">
        <v>0</v>
      </c>
      <c r="AJ11" s="9">
        <v>0</v>
      </c>
      <c r="AK11" s="9"/>
      <c r="AL11" s="9">
        <v>0</v>
      </c>
      <c r="AM11" s="9">
        <v>0</v>
      </c>
      <c r="AN11" s="9">
        <v>0</v>
      </c>
      <c r="AO11" s="9">
        <v>0</v>
      </c>
      <c r="AP11" s="9">
        <v>0</v>
      </c>
      <c r="AQ11" s="9"/>
      <c r="AR11" s="9">
        <v>0</v>
      </c>
      <c r="AS11" s="9">
        <v>0</v>
      </c>
      <c r="AT11" s="9">
        <v>0</v>
      </c>
      <c r="AU11" s="9">
        <v>0</v>
      </c>
      <c r="AV11" s="9">
        <v>0</v>
      </c>
      <c r="AW11" s="9"/>
      <c r="AX11" s="9">
        <v>0</v>
      </c>
      <c r="AY11" s="9">
        <v>0</v>
      </c>
      <c r="AZ11" s="9">
        <v>0</v>
      </c>
      <c r="BA11" s="9">
        <v>0</v>
      </c>
      <c r="BB11" s="9">
        <v>0</v>
      </c>
      <c r="BC11" s="9">
        <v>0</v>
      </c>
      <c r="BD11" s="9"/>
      <c r="BE11" s="9">
        <v>0</v>
      </c>
      <c r="BF11" s="9">
        <v>0</v>
      </c>
      <c r="BG11" s="9">
        <v>0</v>
      </c>
      <c r="BH11" s="9">
        <v>0</v>
      </c>
      <c r="BI11" s="9">
        <v>0</v>
      </c>
      <c r="BJ11" s="9"/>
      <c r="BK11" s="9">
        <v>0</v>
      </c>
      <c r="BL11" s="9">
        <v>0</v>
      </c>
      <c r="BM11" s="9">
        <v>0</v>
      </c>
      <c r="BN11" s="9">
        <v>0</v>
      </c>
      <c r="BO11" s="9">
        <v>0</v>
      </c>
      <c r="BP11" s="9">
        <v>0</v>
      </c>
      <c r="BQ11" s="9"/>
      <c r="BR11" s="9">
        <v>0</v>
      </c>
      <c r="BS11" s="9">
        <v>0</v>
      </c>
      <c r="BT11" s="9">
        <v>0</v>
      </c>
      <c r="BU11" s="9">
        <v>0</v>
      </c>
      <c r="BV11" s="9">
        <v>0</v>
      </c>
      <c r="BW11" s="9">
        <v>0</v>
      </c>
      <c r="BX11" s="9"/>
      <c r="BY11" s="9">
        <v>0</v>
      </c>
      <c r="BZ11" s="9">
        <v>0</v>
      </c>
      <c r="CA11" s="9">
        <v>0</v>
      </c>
      <c r="CB11" s="9">
        <v>0</v>
      </c>
      <c r="CC11" s="9">
        <v>0</v>
      </c>
      <c r="CD11" s="9">
        <v>0</v>
      </c>
      <c r="CE11" s="1"/>
      <c r="CF11" s="33">
        <f t="shared" si="0"/>
        <v>0</v>
      </c>
      <c r="CG11" s="33">
        <f t="shared" si="1"/>
        <v>0</v>
      </c>
      <c r="CH11" s="33">
        <f t="shared" si="2"/>
        <v>0</v>
      </c>
      <c r="CI11" s="33">
        <f t="shared" si="3"/>
        <v>0</v>
      </c>
      <c r="CJ11" s="33">
        <f t="shared" si="4"/>
        <v>0</v>
      </c>
      <c r="CK11" s="34">
        <f t="shared" si="5"/>
        <v>68</v>
      </c>
      <c r="CL11" s="45">
        <f t="shared" si="6"/>
        <v>0</v>
      </c>
    </row>
    <row r="12" spans="1:91" ht="14.4" x14ac:dyDescent="0.3">
      <c r="A12" s="53"/>
      <c r="B12" s="27" t="s">
        <v>193</v>
      </c>
      <c r="C12" s="27" t="s">
        <v>259</v>
      </c>
      <c r="D12" s="9">
        <v>1.0856079404466501</v>
      </c>
      <c r="E12" s="9">
        <v>4.0155440414507764</v>
      </c>
      <c r="F12" s="9">
        <v>0.36452730966893754</v>
      </c>
      <c r="G12" s="9">
        <v>0.95445868557403868</v>
      </c>
      <c r="H12" s="9">
        <v>0.25131040425073597</v>
      </c>
      <c r="I12" s="9">
        <v>3.4158020750199518</v>
      </c>
      <c r="J12" s="9">
        <v>0</v>
      </c>
      <c r="K12" s="9">
        <v>0.59349733356270429</v>
      </c>
      <c r="L12" s="9"/>
      <c r="M12" s="9">
        <v>4.4335674256934103</v>
      </c>
      <c r="N12" s="9">
        <v>0.9569377990430622</v>
      </c>
      <c r="O12" s="9">
        <v>0.46327753412811168</v>
      </c>
      <c r="P12" s="9">
        <v>0.88600118133490835</v>
      </c>
      <c r="Q12" s="9">
        <v>0.54081076167969466</v>
      </c>
      <c r="R12" s="9">
        <v>1.048182586644125</v>
      </c>
      <c r="S12" s="9"/>
      <c r="T12" s="9">
        <v>1.3033933961401261</v>
      </c>
      <c r="U12" s="9">
        <v>1.1280584683825865</v>
      </c>
      <c r="V12" s="9"/>
      <c r="W12" s="9">
        <v>0.30195190337539091</v>
      </c>
      <c r="X12" s="9">
        <v>0.26290882322010722</v>
      </c>
      <c r="Y12" s="9">
        <v>0.77134986225895308</v>
      </c>
      <c r="Z12" s="9">
        <v>0.59869375907111766</v>
      </c>
      <c r="AA12" s="9">
        <v>1.0660726361430446</v>
      </c>
      <c r="AB12" s="9">
        <v>1.19912259322447</v>
      </c>
      <c r="AC12" s="9">
        <v>2.5993673497455649</v>
      </c>
      <c r="AD12" s="9"/>
      <c r="AE12" s="9">
        <v>0.48423757288269587</v>
      </c>
      <c r="AF12" s="9">
        <v>4.5027670635586121</v>
      </c>
      <c r="AG12" s="9">
        <v>1.1078395288921605</v>
      </c>
      <c r="AH12" s="9">
        <v>0.88585339464430612</v>
      </c>
      <c r="AI12" s="9">
        <v>0.48769549862660461</v>
      </c>
      <c r="AJ12" s="9">
        <v>5.066112019016491</v>
      </c>
      <c r="AK12" s="9"/>
      <c r="AL12" s="9">
        <v>5.0933424260506355</v>
      </c>
      <c r="AM12" s="9">
        <v>0.70339976553341144</v>
      </c>
      <c r="AN12" s="9">
        <v>19.852573713143428</v>
      </c>
      <c r="AO12" s="9">
        <v>4.8986538759090203</v>
      </c>
      <c r="AP12" s="9">
        <v>15.519523494374591</v>
      </c>
      <c r="AQ12" s="9"/>
      <c r="AR12" s="9">
        <v>4.1232325317370204</v>
      </c>
      <c r="AS12" s="9">
        <v>8.7287376902417204</v>
      </c>
      <c r="AT12" s="9">
        <v>3.7475516866158869</v>
      </c>
      <c r="AU12" s="9">
        <v>3.3020821567077072</v>
      </c>
      <c r="AV12" s="9">
        <v>4.152801810195661</v>
      </c>
      <c r="AW12" s="9"/>
      <c r="AX12" s="9">
        <v>2.2569549212479636</v>
      </c>
      <c r="AY12" s="9">
        <v>0.51813471502590669</v>
      </c>
      <c r="AZ12" s="9">
        <v>2.7935010482180296</v>
      </c>
      <c r="BA12" s="9">
        <v>1.875935090344113</v>
      </c>
      <c r="BB12" s="9">
        <v>2.4585725116430197</v>
      </c>
      <c r="BC12" s="9">
        <v>3.0977633098813397</v>
      </c>
      <c r="BD12" s="9"/>
      <c r="BE12" s="9">
        <v>3.4492711791023241</v>
      </c>
      <c r="BF12" s="9">
        <v>0.50396563119629878</v>
      </c>
      <c r="BG12" s="9">
        <v>1.6889025989049125</v>
      </c>
      <c r="BH12" s="9">
        <v>1.5068284122987716</v>
      </c>
      <c r="BI12" s="9">
        <v>1.92722371967655</v>
      </c>
      <c r="BJ12" s="9"/>
      <c r="BK12" s="9">
        <v>3.7900594895413544</v>
      </c>
      <c r="BL12" s="9">
        <v>0.8090614886731391</v>
      </c>
      <c r="BM12" s="9">
        <v>1.1273513796945664</v>
      </c>
      <c r="BN12" s="9">
        <v>1.8082191780821919</v>
      </c>
      <c r="BO12" s="9">
        <v>2.2301304863582443</v>
      </c>
      <c r="BP12" s="9">
        <v>0.60808880545239363</v>
      </c>
      <c r="BQ12" s="9"/>
      <c r="BR12" s="9">
        <v>7.2257383966244717</v>
      </c>
      <c r="BS12" s="9">
        <v>1.2109642974319204</v>
      </c>
      <c r="BT12" s="9">
        <v>0.69175040897405937</v>
      </c>
      <c r="BU12" s="9">
        <v>0.65166722161442237</v>
      </c>
      <c r="BV12" s="9">
        <v>3.5981832124107824</v>
      </c>
      <c r="BW12" s="9">
        <v>0.56683238861268559</v>
      </c>
      <c r="BX12" s="9"/>
      <c r="BY12" s="9">
        <v>4.1062514856192056</v>
      </c>
      <c r="BZ12" s="9">
        <v>0.89212844398165081</v>
      </c>
      <c r="CA12" s="9">
        <v>2.0284121560870347</v>
      </c>
      <c r="CB12" s="9">
        <v>1.7051054602799134</v>
      </c>
      <c r="CC12" s="9">
        <v>3.4391328082352022</v>
      </c>
      <c r="CD12" s="9">
        <v>1.2223756906077345</v>
      </c>
      <c r="CE12" s="1"/>
      <c r="CF12" s="33">
        <f t="shared" si="0"/>
        <v>3.1892912448592527</v>
      </c>
      <c r="CG12" s="33">
        <f t="shared" si="1"/>
        <v>2.5100787357942451</v>
      </c>
      <c r="CH12" s="33">
        <f t="shared" si="2"/>
        <v>0</v>
      </c>
      <c r="CI12" s="33">
        <f t="shared" si="3"/>
        <v>19.852573713143428</v>
      </c>
      <c r="CJ12" s="33">
        <f t="shared" si="4"/>
        <v>10.171578644535881</v>
      </c>
      <c r="CK12" s="34">
        <f t="shared" si="5"/>
        <v>68</v>
      </c>
      <c r="CL12" s="45">
        <f t="shared" si="6"/>
        <v>0.38675837274742164</v>
      </c>
    </row>
    <row r="13" spans="1:91" ht="14.4" x14ac:dyDescent="0.3">
      <c r="A13" s="53"/>
      <c r="B13" s="27" t="s">
        <v>193</v>
      </c>
      <c r="C13" s="27" t="s">
        <v>270</v>
      </c>
      <c r="D13" s="9">
        <v>0.53349875930521107</v>
      </c>
      <c r="E13" s="9">
        <v>1.7972797927461139</v>
      </c>
      <c r="F13" s="9">
        <v>0.20915501374447232</v>
      </c>
      <c r="G13" s="9">
        <v>0.30542677938369234</v>
      </c>
      <c r="H13" s="9">
        <v>0.25131040425073597</v>
      </c>
      <c r="I13" s="9">
        <v>0.79808459696727851</v>
      </c>
      <c r="J13" s="9">
        <v>0.55195119589425778</v>
      </c>
      <c r="K13" s="9">
        <v>0.17202821262687082</v>
      </c>
      <c r="L13" s="9"/>
      <c r="M13" s="9">
        <v>1.1562743846208412</v>
      </c>
      <c r="N13" s="9">
        <v>0.86722488038277523</v>
      </c>
      <c r="O13" s="9">
        <v>0.45710050033973687</v>
      </c>
      <c r="P13" s="9">
        <v>2.9533372711163616E-2</v>
      </c>
      <c r="Q13" s="9">
        <v>0.10452644973641156</v>
      </c>
      <c r="R13" s="9">
        <v>0.23668639053254439</v>
      </c>
      <c r="S13" s="9"/>
      <c r="T13" s="9">
        <v>1.27138022500686</v>
      </c>
      <c r="U13" s="9">
        <v>0.35986653956148712</v>
      </c>
      <c r="V13" s="9"/>
      <c r="W13" s="9">
        <v>0.85193572738056722</v>
      </c>
      <c r="X13" s="9">
        <v>0.79924282258912605</v>
      </c>
      <c r="Y13" s="9">
        <v>0.16988062442607896</v>
      </c>
      <c r="Z13" s="9">
        <v>0.15420899854862119</v>
      </c>
      <c r="AA13" s="9">
        <v>0.11933648912049007</v>
      </c>
      <c r="AB13" s="9">
        <v>0.42895442359249325</v>
      </c>
      <c r="AC13" s="9">
        <v>0.53637738963003723</v>
      </c>
      <c r="AD13" s="9"/>
      <c r="AE13" s="9">
        <v>0.39529597786342524</v>
      </c>
      <c r="AF13" s="9">
        <v>0.13416065738722119</v>
      </c>
      <c r="AG13" s="9">
        <v>0.26499815973500185</v>
      </c>
      <c r="AH13" s="9">
        <v>0.13524479307546658</v>
      </c>
      <c r="AI13" s="9">
        <v>0.184987947754919</v>
      </c>
      <c r="AJ13" s="9">
        <v>0.85425642549398317</v>
      </c>
      <c r="AK13" s="9"/>
      <c r="AL13" s="9">
        <v>0.19606171681868553</v>
      </c>
      <c r="AM13" s="9">
        <v>0.63640931167308656</v>
      </c>
      <c r="AN13" s="9">
        <v>0.19990004997501248</v>
      </c>
      <c r="AO13" s="9">
        <v>0.17329413585022435</v>
      </c>
      <c r="AP13" s="9">
        <v>0.33090668431502313</v>
      </c>
      <c r="AQ13" s="9"/>
      <c r="AR13" s="9">
        <v>0.97017236040871091</v>
      </c>
      <c r="AS13" s="9">
        <v>0.6938227394807519</v>
      </c>
      <c r="AT13" s="9">
        <v>5.2230685527747553E-2</v>
      </c>
      <c r="AU13" s="9">
        <v>0.19579050416054822</v>
      </c>
      <c r="AV13" s="9">
        <v>0.5989617995474511</v>
      </c>
      <c r="AW13" s="9"/>
      <c r="AX13" s="9">
        <v>0.70605274274334673</v>
      </c>
      <c r="AY13" s="9">
        <v>0.17588059133906928</v>
      </c>
      <c r="AZ13" s="9">
        <v>6.8134171907756808E-2</v>
      </c>
      <c r="BA13" s="9">
        <v>0.34142785897878541</v>
      </c>
      <c r="BB13" s="9">
        <v>0.52528972165060106</v>
      </c>
      <c r="BC13" s="9">
        <v>0.74556337288669539</v>
      </c>
      <c r="BD13" s="9"/>
      <c r="BE13" s="9">
        <v>1.3926973589262519</v>
      </c>
      <c r="BF13" s="9">
        <v>0.26437541308658297</v>
      </c>
      <c r="BG13" s="9">
        <v>0.41258579470964757</v>
      </c>
      <c r="BH13" s="9">
        <v>9.1554131380178538E-2</v>
      </c>
      <c r="BI13" s="9">
        <v>0.61994609164420489</v>
      </c>
      <c r="BJ13" s="9"/>
      <c r="BK13" s="9">
        <v>0.89234312032239493</v>
      </c>
      <c r="BL13" s="9">
        <v>0.16504854368932037</v>
      </c>
      <c r="BM13" s="9">
        <v>0.36704463524939374</v>
      </c>
      <c r="BN13" s="9">
        <v>0.31050228310502281</v>
      </c>
      <c r="BO13" s="9">
        <v>0.96085409252669041</v>
      </c>
      <c r="BP13" s="9">
        <v>0.19997551320246501</v>
      </c>
      <c r="BQ13" s="9"/>
      <c r="BR13" s="9">
        <v>0.93881856540084385</v>
      </c>
      <c r="BS13" s="9">
        <v>9.2462791183225451E-2</v>
      </c>
      <c r="BT13" s="9">
        <v>0.46272493573264784</v>
      </c>
      <c r="BU13" s="9">
        <v>0.3091851781382296</v>
      </c>
      <c r="BV13" s="9">
        <v>0.18875715212646729</v>
      </c>
      <c r="BW13" s="9">
        <v>0.14249976250039581</v>
      </c>
      <c r="BX13" s="9"/>
      <c r="BY13" s="9">
        <v>1.5509864511528406</v>
      </c>
      <c r="BZ13" s="9">
        <v>0.19981425716939183</v>
      </c>
      <c r="CA13" s="9">
        <v>0.12947311634598094</v>
      </c>
      <c r="CB13" s="9">
        <v>9.8561009264734878E-2</v>
      </c>
      <c r="CC13" s="9">
        <v>0.38992435467519304</v>
      </c>
      <c r="CD13" s="9">
        <v>0.30386740331491713</v>
      </c>
      <c r="CE13" s="1"/>
      <c r="CF13" s="33">
        <f t="shared" si="0"/>
        <v>0.38118423530954709</v>
      </c>
      <c r="CG13" s="33">
        <f t="shared" si="1"/>
        <v>0.4591780637723295</v>
      </c>
      <c r="CH13" s="33">
        <f t="shared" si="2"/>
        <v>2.9533372711163616E-2</v>
      </c>
      <c r="CI13" s="33">
        <f t="shared" si="3"/>
        <v>1.7972797927461139</v>
      </c>
      <c r="CJ13" s="33">
        <f t="shared" si="4"/>
        <v>0.14530142124852419</v>
      </c>
      <c r="CK13" s="34">
        <f t="shared" si="5"/>
        <v>68</v>
      </c>
      <c r="CL13" s="45">
        <f t="shared" si="6"/>
        <v>4.6225378382398812E-2</v>
      </c>
    </row>
    <row r="14" spans="1:91" ht="14.4" x14ac:dyDescent="0.3">
      <c r="A14" s="53"/>
      <c r="B14" s="27" t="s">
        <v>193</v>
      </c>
      <c r="C14" s="27" t="s">
        <v>301</v>
      </c>
      <c r="D14" s="9">
        <v>3.1017369727047148E-2</v>
      </c>
      <c r="E14" s="9">
        <v>6.4766839378238336E-2</v>
      </c>
      <c r="F14" s="9">
        <v>0</v>
      </c>
      <c r="G14" s="9">
        <v>0</v>
      </c>
      <c r="H14" s="9">
        <v>0</v>
      </c>
      <c r="I14" s="9">
        <v>3.192338387869114E-2</v>
      </c>
      <c r="J14" s="9">
        <v>0</v>
      </c>
      <c r="K14" s="9">
        <v>0</v>
      </c>
      <c r="L14" s="9"/>
      <c r="M14" s="9">
        <v>5.6749663048875645E-2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/>
      <c r="T14" s="9">
        <v>2.7439860971371077E-2</v>
      </c>
      <c r="U14" s="9">
        <v>7.9440737210041308E-3</v>
      </c>
      <c r="V14" s="9"/>
      <c r="W14" s="9">
        <v>8.627197239296884E-2</v>
      </c>
      <c r="X14" s="9">
        <v>0</v>
      </c>
      <c r="Y14" s="9">
        <v>9.1827364554637279E-3</v>
      </c>
      <c r="Z14" s="9">
        <v>9.071117561683599E-3</v>
      </c>
      <c r="AA14" s="9">
        <v>0</v>
      </c>
      <c r="AB14" s="9">
        <v>1.9497928345113331E-2</v>
      </c>
      <c r="AC14" s="9">
        <v>2.7506532801540366E-2</v>
      </c>
      <c r="AD14" s="9"/>
      <c r="AE14" s="9">
        <v>0</v>
      </c>
      <c r="AF14" s="9">
        <v>0</v>
      </c>
      <c r="AG14" s="9">
        <v>1.4722119985277881E-2</v>
      </c>
      <c r="AH14" s="9">
        <v>1.6905599134433326E-2</v>
      </c>
      <c r="AI14" s="9">
        <v>0</v>
      </c>
      <c r="AJ14" s="9">
        <v>0</v>
      </c>
      <c r="AK14" s="9"/>
      <c r="AL14" s="9">
        <v>4.2622112351888161E-2</v>
      </c>
      <c r="AM14" s="9">
        <v>0</v>
      </c>
      <c r="AN14" s="9">
        <v>0.19990004997501248</v>
      </c>
      <c r="AO14" s="9">
        <v>1.2378152560730311E-2</v>
      </c>
      <c r="AP14" s="9">
        <v>0</v>
      </c>
      <c r="AQ14" s="9"/>
      <c r="AR14" s="9">
        <v>0</v>
      </c>
      <c r="AS14" s="9">
        <v>0</v>
      </c>
      <c r="AT14" s="9">
        <v>0</v>
      </c>
      <c r="AU14" s="9">
        <v>0</v>
      </c>
      <c r="AV14" s="9">
        <v>5.324104884866232E-2</v>
      </c>
      <c r="AW14" s="9"/>
      <c r="AX14" s="9">
        <v>0</v>
      </c>
      <c r="AY14" s="9">
        <v>0</v>
      </c>
      <c r="AZ14" s="9">
        <v>0</v>
      </c>
      <c r="BA14" s="9">
        <v>0</v>
      </c>
      <c r="BB14" s="9">
        <v>0</v>
      </c>
      <c r="BC14" s="9">
        <v>0</v>
      </c>
      <c r="BD14" s="9"/>
      <c r="BE14" s="9">
        <v>0</v>
      </c>
      <c r="BF14" s="9">
        <v>0</v>
      </c>
      <c r="BG14" s="9">
        <v>0</v>
      </c>
      <c r="BH14" s="9">
        <v>7.6295109483482107E-3</v>
      </c>
      <c r="BI14" s="9">
        <v>0</v>
      </c>
      <c r="BJ14" s="9"/>
      <c r="BK14" s="9">
        <v>2.8785261945883708E-2</v>
      </c>
      <c r="BL14" s="9">
        <v>1.2944983818770227E-2</v>
      </c>
      <c r="BM14" s="9">
        <v>6.5543684865963167E-3</v>
      </c>
      <c r="BN14" s="9">
        <v>0</v>
      </c>
      <c r="BO14" s="9">
        <v>7.1174377224199295E-2</v>
      </c>
      <c r="BP14" s="9">
        <v>0</v>
      </c>
      <c r="BQ14" s="9"/>
      <c r="BR14" s="9">
        <v>2.1097046413502109E-2</v>
      </c>
      <c r="BS14" s="9">
        <v>1.1930682733319414E-2</v>
      </c>
      <c r="BT14" s="9">
        <v>0</v>
      </c>
      <c r="BU14" s="9">
        <v>0</v>
      </c>
      <c r="BV14" s="9">
        <v>1.769598301185631E-2</v>
      </c>
      <c r="BW14" s="9">
        <v>0</v>
      </c>
      <c r="BX14" s="9"/>
      <c r="BY14" s="9">
        <v>0</v>
      </c>
      <c r="BZ14" s="9">
        <v>0</v>
      </c>
      <c r="CA14" s="9">
        <v>0</v>
      </c>
      <c r="CB14" s="9">
        <v>0</v>
      </c>
      <c r="CC14" s="9">
        <v>0</v>
      </c>
      <c r="CD14" s="9">
        <v>0</v>
      </c>
      <c r="CE14" s="1"/>
      <c r="CF14" s="33">
        <f t="shared" si="0"/>
        <v>2.962221699511049E-2</v>
      </c>
      <c r="CG14" s="33">
        <f t="shared" si="1"/>
        <v>1.3072834937065844E-2</v>
      </c>
      <c r="CH14" s="33">
        <f t="shared" si="2"/>
        <v>0</v>
      </c>
      <c r="CI14" s="33">
        <f t="shared" si="3"/>
        <v>0.19990004997501248</v>
      </c>
      <c r="CJ14" s="33">
        <f t="shared" si="4"/>
        <v>8.7747573970541276E-4</v>
      </c>
      <c r="CK14" s="34">
        <f t="shared" si="5"/>
        <v>68</v>
      </c>
      <c r="CL14" s="45">
        <f t="shared" si="6"/>
        <v>3.5922214569355038E-3</v>
      </c>
    </row>
    <row r="15" spans="1:91" ht="14.4" x14ac:dyDescent="0.3">
      <c r="A15" s="53"/>
      <c r="B15" s="27" t="s">
        <v>243</v>
      </c>
      <c r="C15" s="27" t="s">
        <v>314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/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/>
      <c r="T15" s="9">
        <v>0</v>
      </c>
      <c r="U15" s="9">
        <v>4.7664442326024785E-2</v>
      </c>
      <c r="V15" s="9"/>
      <c r="W15" s="9">
        <v>0</v>
      </c>
      <c r="X15" s="9">
        <v>0</v>
      </c>
      <c r="Y15" s="9">
        <v>2.2956841138659319E-2</v>
      </c>
      <c r="Z15" s="9">
        <v>4.9891146589259798E-2</v>
      </c>
      <c r="AA15" s="9">
        <v>0</v>
      </c>
      <c r="AB15" s="9">
        <v>0</v>
      </c>
      <c r="AC15" s="9">
        <v>0</v>
      </c>
      <c r="AD15" s="9"/>
      <c r="AE15" s="9">
        <v>0</v>
      </c>
      <c r="AF15" s="9">
        <v>0</v>
      </c>
      <c r="AG15" s="9">
        <v>3.6805299963194697E-2</v>
      </c>
      <c r="AH15" s="9">
        <v>0</v>
      </c>
      <c r="AI15" s="9">
        <v>0</v>
      </c>
      <c r="AJ15" s="9">
        <v>0</v>
      </c>
      <c r="AK15" s="9"/>
      <c r="AL15" s="9">
        <v>0</v>
      </c>
      <c r="AM15" s="9">
        <v>0</v>
      </c>
      <c r="AN15" s="9">
        <v>0</v>
      </c>
      <c r="AO15" s="9">
        <v>0</v>
      </c>
      <c r="AP15" s="9">
        <v>0</v>
      </c>
      <c r="AQ15" s="9"/>
      <c r="AR15" s="9">
        <v>0</v>
      </c>
      <c r="AS15" s="9">
        <v>0</v>
      </c>
      <c r="AT15" s="9">
        <v>3.0467899891186073E-2</v>
      </c>
      <c r="AU15" s="9">
        <v>0</v>
      </c>
      <c r="AV15" s="9">
        <v>0</v>
      </c>
      <c r="AW15" s="9"/>
      <c r="AX15" s="9">
        <v>0</v>
      </c>
      <c r="AY15" s="9">
        <v>0</v>
      </c>
      <c r="AZ15" s="9">
        <v>0</v>
      </c>
      <c r="BA15" s="9">
        <v>0</v>
      </c>
      <c r="BB15" s="9">
        <v>0</v>
      </c>
      <c r="BC15" s="9">
        <v>0</v>
      </c>
      <c r="BD15" s="9"/>
      <c r="BE15" s="9">
        <v>0</v>
      </c>
      <c r="BF15" s="9">
        <v>0</v>
      </c>
      <c r="BG15" s="9">
        <v>0</v>
      </c>
      <c r="BH15" s="9">
        <v>0</v>
      </c>
      <c r="BI15" s="9">
        <v>0</v>
      </c>
      <c r="BJ15" s="9"/>
      <c r="BK15" s="9">
        <v>0</v>
      </c>
      <c r="BL15" s="9">
        <v>0</v>
      </c>
      <c r="BM15" s="9">
        <v>0</v>
      </c>
      <c r="BN15" s="9">
        <v>0</v>
      </c>
      <c r="BO15" s="9">
        <v>0</v>
      </c>
      <c r="BP15" s="9">
        <v>0</v>
      </c>
      <c r="BQ15" s="9"/>
      <c r="BR15" s="9">
        <v>0</v>
      </c>
      <c r="BS15" s="9">
        <v>0</v>
      </c>
      <c r="BT15" s="9">
        <v>0</v>
      </c>
      <c r="BU15" s="9">
        <v>0</v>
      </c>
      <c r="BV15" s="9">
        <v>0</v>
      </c>
      <c r="BW15" s="9">
        <v>0</v>
      </c>
      <c r="BX15" s="9"/>
      <c r="BY15" s="9">
        <v>0</v>
      </c>
      <c r="BZ15" s="9">
        <v>0</v>
      </c>
      <c r="CA15" s="9">
        <v>0</v>
      </c>
      <c r="CB15" s="9">
        <v>0</v>
      </c>
      <c r="CC15" s="9">
        <v>0</v>
      </c>
      <c r="CD15" s="9">
        <v>0</v>
      </c>
      <c r="CE15" s="1"/>
      <c r="CF15" s="33">
        <f t="shared" si="0"/>
        <v>1.0183886575550603E-2</v>
      </c>
      <c r="CG15" s="33">
        <f t="shared" si="1"/>
        <v>2.7615533810047745E-3</v>
      </c>
      <c r="CH15" s="33">
        <f t="shared" si="2"/>
        <v>0</v>
      </c>
      <c r="CI15" s="33">
        <f t="shared" si="3"/>
        <v>4.9891146589259798E-2</v>
      </c>
      <c r="CJ15" s="33">
        <f t="shared" si="4"/>
        <v>1.0371154578367979E-4</v>
      </c>
      <c r="CK15" s="34">
        <f t="shared" si="5"/>
        <v>68</v>
      </c>
      <c r="CL15" s="45">
        <f t="shared" si="6"/>
        <v>1.2349776479501431E-3</v>
      </c>
    </row>
    <row r="16" spans="1:91" ht="14.4" x14ac:dyDescent="0.3">
      <c r="A16" s="53"/>
      <c r="B16" s="27" t="s">
        <v>255</v>
      </c>
      <c r="C16" s="27" t="s">
        <v>255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/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/>
      <c r="T16" s="9">
        <v>0</v>
      </c>
      <c r="U16" s="9">
        <v>0</v>
      </c>
      <c r="V16" s="9"/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  <c r="AC16" s="9">
        <v>0</v>
      </c>
      <c r="AD16" s="9"/>
      <c r="AE16" s="9">
        <v>0</v>
      </c>
      <c r="AF16" s="9">
        <v>0</v>
      </c>
      <c r="AG16" s="9">
        <v>0</v>
      </c>
      <c r="AH16" s="9">
        <v>0</v>
      </c>
      <c r="AI16" s="9">
        <v>0</v>
      </c>
      <c r="AJ16" s="9">
        <v>0</v>
      </c>
      <c r="AK16" s="9"/>
      <c r="AL16" s="9">
        <v>0</v>
      </c>
      <c r="AM16" s="9">
        <v>0</v>
      </c>
      <c r="AN16" s="9">
        <v>0</v>
      </c>
      <c r="AO16" s="9">
        <v>0</v>
      </c>
      <c r="AP16" s="9">
        <v>0</v>
      </c>
      <c r="AQ16" s="9"/>
      <c r="AR16" s="9">
        <v>0</v>
      </c>
      <c r="AS16" s="9">
        <v>0</v>
      </c>
      <c r="AT16" s="9">
        <v>0</v>
      </c>
      <c r="AU16" s="9">
        <v>0</v>
      </c>
      <c r="AV16" s="9">
        <v>0</v>
      </c>
      <c r="AW16" s="9"/>
      <c r="AX16" s="9">
        <v>0</v>
      </c>
      <c r="AY16" s="9">
        <v>0</v>
      </c>
      <c r="AZ16" s="9">
        <v>0</v>
      </c>
      <c r="BA16" s="9">
        <v>0</v>
      </c>
      <c r="BB16" s="9">
        <v>0</v>
      </c>
      <c r="BC16" s="9">
        <v>0</v>
      </c>
      <c r="BD16" s="9"/>
      <c r="BE16" s="9">
        <v>0</v>
      </c>
      <c r="BF16" s="9">
        <v>0</v>
      </c>
      <c r="BG16" s="9">
        <v>0</v>
      </c>
      <c r="BH16" s="9">
        <v>0</v>
      </c>
      <c r="BI16" s="9">
        <v>0</v>
      </c>
      <c r="BJ16" s="9"/>
      <c r="BK16" s="9">
        <v>0</v>
      </c>
      <c r="BL16" s="9">
        <v>0</v>
      </c>
      <c r="BM16" s="9">
        <v>0</v>
      </c>
      <c r="BN16" s="9">
        <v>0</v>
      </c>
      <c r="BO16" s="9">
        <v>0</v>
      </c>
      <c r="BP16" s="9">
        <v>0</v>
      </c>
      <c r="BQ16" s="9"/>
      <c r="BR16" s="9">
        <v>0</v>
      </c>
      <c r="BS16" s="9">
        <v>0</v>
      </c>
      <c r="BT16" s="9">
        <v>0</v>
      </c>
      <c r="BU16" s="9">
        <v>0</v>
      </c>
      <c r="BV16" s="9">
        <v>0</v>
      </c>
      <c r="BW16" s="9">
        <v>0</v>
      </c>
      <c r="BX16" s="9"/>
      <c r="BY16" s="9">
        <v>0</v>
      </c>
      <c r="BZ16" s="9">
        <v>0</v>
      </c>
      <c r="CA16" s="9">
        <v>0</v>
      </c>
      <c r="CB16" s="9">
        <v>0</v>
      </c>
      <c r="CC16" s="9">
        <v>0</v>
      </c>
      <c r="CD16" s="9">
        <v>0</v>
      </c>
      <c r="CE16" s="1"/>
      <c r="CF16" s="33">
        <f t="shared" si="0"/>
        <v>0</v>
      </c>
      <c r="CG16" s="33">
        <f t="shared" si="1"/>
        <v>0</v>
      </c>
      <c r="CH16" s="33">
        <f t="shared" si="2"/>
        <v>0</v>
      </c>
      <c r="CI16" s="33">
        <f t="shared" si="3"/>
        <v>0</v>
      </c>
      <c r="CJ16" s="33">
        <f t="shared" si="4"/>
        <v>0</v>
      </c>
      <c r="CK16" s="34">
        <f t="shared" si="5"/>
        <v>68</v>
      </c>
      <c r="CL16" s="45">
        <f t="shared" si="6"/>
        <v>0</v>
      </c>
    </row>
    <row r="17" spans="1:90" ht="14.4" x14ac:dyDescent="0.3">
      <c r="A17" s="53"/>
      <c r="B17" s="27" t="s">
        <v>242</v>
      </c>
      <c r="C17" s="27" t="s">
        <v>242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7.9808459696727854E-2</v>
      </c>
      <c r="J17" s="9">
        <v>0</v>
      </c>
      <c r="K17" s="9">
        <v>0</v>
      </c>
      <c r="L17" s="9"/>
      <c r="M17" s="9">
        <v>3.5468539405547277E-2</v>
      </c>
      <c r="N17" s="9">
        <v>0</v>
      </c>
      <c r="O17" s="9">
        <v>0</v>
      </c>
      <c r="P17" s="9">
        <v>0</v>
      </c>
      <c r="Q17" s="9">
        <v>0</v>
      </c>
      <c r="R17" s="9">
        <v>5.0718512256973797E-2</v>
      </c>
      <c r="S17" s="9"/>
      <c r="T17" s="9">
        <v>5.4879721942742155E-2</v>
      </c>
      <c r="U17" s="9">
        <v>7.1496663489037183E-3</v>
      </c>
      <c r="V17" s="9"/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  <c r="AC17" s="9">
        <v>0</v>
      </c>
      <c r="AD17" s="9"/>
      <c r="AE17" s="9">
        <v>0</v>
      </c>
      <c r="AF17" s="9">
        <v>0</v>
      </c>
      <c r="AG17" s="9">
        <v>0</v>
      </c>
      <c r="AH17" s="9">
        <v>0</v>
      </c>
      <c r="AI17" s="9">
        <v>0</v>
      </c>
      <c r="AJ17" s="9">
        <v>0</v>
      </c>
      <c r="AK17" s="9"/>
      <c r="AL17" s="9">
        <v>0</v>
      </c>
      <c r="AM17" s="9">
        <v>0</v>
      </c>
      <c r="AN17" s="9">
        <v>0</v>
      </c>
      <c r="AO17" s="9">
        <v>0</v>
      </c>
      <c r="AP17" s="9">
        <v>0</v>
      </c>
      <c r="AQ17" s="9"/>
      <c r="AR17" s="9">
        <v>0</v>
      </c>
      <c r="AS17" s="9">
        <v>0</v>
      </c>
      <c r="AT17" s="9">
        <v>0</v>
      </c>
      <c r="AU17" s="9">
        <v>0</v>
      </c>
      <c r="AV17" s="9">
        <v>0</v>
      </c>
      <c r="AW17" s="9"/>
      <c r="AX17" s="9">
        <v>0</v>
      </c>
      <c r="AY17" s="9">
        <v>0</v>
      </c>
      <c r="AZ17" s="9">
        <v>0</v>
      </c>
      <c r="BA17" s="9">
        <v>0</v>
      </c>
      <c r="BB17" s="9">
        <v>0</v>
      </c>
      <c r="BC17" s="9">
        <v>0</v>
      </c>
      <c r="BD17" s="9"/>
      <c r="BE17" s="9">
        <v>0</v>
      </c>
      <c r="BF17" s="9">
        <v>0</v>
      </c>
      <c r="BG17" s="9">
        <v>0</v>
      </c>
      <c r="BH17" s="9">
        <v>0</v>
      </c>
      <c r="BI17" s="9">
        <v>0</v>
      </c>
      <c r="BJ17" s="9"/>
      <c r="BK17" s="9">
        <v>0</v>
      </c>
      <c r="BL17" s="9">
        <v>0</v>
      </c>
      <c r="BM17" s="9">
        <v>0</v>
      </c>
      <c r="BN17" s="9">
        <v>0</v>
      </c>
      <c r="BO17" s="9">
        <v>0</v>
      </c>
      <c r="BP17" s="9">
        <v>0</v>
      </c>
      <c r="BQ17" s="9"/>
      <c r="BR17" s="9">
        <v>0</v>
      </c>
      <c r="BS17" s="9">
        <v>0</v>
      </c>
      <c r="BT17" s="9">
        <v>0</v>
      </c>
      <c r="BU17" s="9">
        <v>0</v>
      </c>
      <c r="BV17" s="9">
        <v>0</v>
      </c>
      <c r="BW17" s="9">
        <v>0</v>
      </c>
      <c r="BX17" s="9"/>
      <c r="BY17" s="9">
        <v>0</v>
      </c>
      <c r="BZ17" s="9">
        <v>0</v>
      </c>
      <c r="CA17" s="9">
        <v>0</v>
      </c>
      <c r="CB17" s="9">
        <v>0</v>
      </c>
      <c r="CC17" s="9">
        <v>0</v>
      </c>
      <c r="CD17" s="9">
        <v>0</v>
      </c>
      <c r="CE17" s="1"/>
      <c r="CF17" s="33">
        <f t="shared" si="0"/>
        <v>1.3557090097619897E-2</v>
      </c>
      <c r="CG17" s="33">
        <f t="shared" si="1"/>
        <v>3.3533073478072763E-3</v>
      </c>
      <c r="CH17" s="33">
        <f t="shared" si="2"/>
        <v>0</v>
      </c>
      <c r="CI17" s="33">
        <f t="shared" si="3"/>
        <v>7.9808459696727854E-2</v>
      </c>
      <c r="CJ17" s="33">
        <f t="shared" si="4"/>
        <v>1.8379469191498346E-4</v>
      </c>
      <c r="CK17" s="34">
        <f t="shared" si="5"/>
        <v>68</v>
      </c>
      <c r="CL17" s="45">
        <f t="shared" si="6"/>
        <v>1.644038660250061E-3</v>
      </c>
    </row>
    <row r="18" spans="1:90" ht="14.4" x14ac:dyDescent="0.3">
      <c r="A18" s="53"/>
      <c r="B18" s="27" t="s">
        <v>249</v>
      </c>
      <c r="C18" s="27" t="s">
        <v>249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/>
      <c r="M18" s="9">
        <v>0</v>
      </c>
      <c r="N18" s="9">
        <v>0</v>
      </c>
      <c r="O18" s="9">
        <v>0</v>
      </c>
      <c r="P18" s="9">
        <v>9.8444575703878715E-3</v>
      </c>
      <c r="Q18" s="9">
        <v>0</v>
      </c>
      <c r="R18" s="9">
        <v>0</v>
      </c>
      <c r="S18" s="9"/>
      <c r="T18" s="9">
        <v>0</v>
      </c>
      <c r="U18" s="9">
        <v>3.9720368605020654E-3</v>
      </c>
      <c r="V18" s="9"/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  <c r="AC18" s="9">
        <v>0</v>
      </c>
      <c r="AD18" s="9"/>
      <c r="AE18" s="9">
        <v>0</v>
      </c>
      <c r="AF18" s="9">
        <v>0</v>
      </c>
      <c r="AG18" s="9">
        <v>0</v>
      </c>
      <c r="AH18" s="9">
        <v>0</v>
      </c>
      <c r="AI18" s="9">
        <v>0</v>
      </c>
      <c r="AJ18" s="9">
        <v>0</v>
      </c>
      <c r="AK18" s="9"/>
      <c r="AL18" s="9">
        <v>0</v>
      </c>
      <c r="AM18" s="9">
        <v>0</v>
      </c>
      <c r="AN18" s="9">
        <v>0</v>
      </c>
      <c r="AO18" s="9">
        <v>0</v>
      </c>
      <c r="AP18" s="9">
        <v>0</v>
      </c>
      <c r="AQ18" s="9"/>
      <c r="AR18" s="9">
        <v>0</v>
      </c>
      <c r="AS18" s="9">
        <v>0</v>
      </c>
      <c r="AT18" s="9">
        <v>0</v>
      </c>
      <c r="AU18" s="9">
        <v>0</v>
      </c>
      <c r="AV18" s="9">
        <v>0</v>
      </c>
      <c r="AW18" s="9"/>
      <c r="AX18" s="9">
        <v>0</v>
      </c>
      <c r="AY18" s="9">
        <v>0</v>
      </c>
      <c r="AZ18" s="9">
        <v>0</v>
      </c>
      <c r="BA18" s="9">
        <v>0</v>
      </c>
      <c r="BB18" s="9">
        <v>0</v>
      </c>
      <c r="BC18" s="9">
        <v>0</v>
      </c>
      <c r="BD18" s="9"/>
      <c r="BE18" s="9">
        <v>0</v>
      </c>
      <c r="BF18" s="9">
        <v>0</v>
      </c>
      <c r="BG18" s="9">
        <v>0</v>
      </c>
      <c r="BH18" s="9">
        <v>0</v>
      </c>
      <c r="BI18" s="9">
        <v>0</v>
      </c>
      <c r="BJ18" s="9"/>
      <c r="BK18" s="9">
        <v>0</v>
      </c>
      <c r="BL18" s="9">
        <v>0</v>
      </c>
      <c r="BM18" s="9">
        <v>0</v>
      </c>
      <c r="BN18" s="9">
        <v>0</v>
      </c>
      <c r="BO18" s="9">
        <v>0</v>
      </c>
      <c r="BP18" s="9">
        <v>0</v>
      </c>
      <c r="BQ18" s="9"/>
      <c r="BR18" s="9">
        <v>0</v>
      </c>
      <c r="BS18" s="9">
        <v>0</v>
      </c>
      <c r="BT18" s="9">
        <v>0</v>
      </c>
      <c r="BU18" s="9">
        <v>0</v>
      </c>
      <c r="BV18" s="9">
        <v>0</v>
      </c>
      <c r="BW18" s="9">
        <v>0</v>
      </c>
      <c r="BX18" s="9"/>
      <c r="BY18" s="9">
        <v>0</v>
      </c>
      <c r="BZ18" s="9">
        <v>0</v>
      </c>
      <c r="CA18" s="9">
        <v>0</v>
      </c>
      <c r="CB18" s="9">
        <v>0</v>
      </c>
      <c r="CC18" s="9">
        <v>0</v>
      </c>
      <c r="CD18" s="9">
        <v>0</v>
      </c>
      <c r="CE18" s="1"/>
      <c r="CF18" s="33">
        <f t="shared" si="0"/>
        <v>1.271191744235594E-3</v>
      </c>
      <c r="CG18" s="33">
        <f t="shared" si="1"/>
        <v>2.0318374163073437E-4</v>
      </c>
      <c r="CH18" s="33">
        <f t="shared" si="2"/>
        <v>0</v>
      </c>
      <c r="CI18" s="33">
        <f t="shared" si="3"/>
        <v>9.8444575703878715E-3</v>
      </c>
      <c r="CJ18" s="33">
        <f t="shared" si="4"/>
        <v>1.6159284506127317E-6</v>
      </c>
      <c r="CK18" s="34">
        <f t="shared" si="5"/>
        <v>68</v>
      </c>
      <c r="CL18" s="45">
        <f t="shared" si="6"/>
        <v>1.5415464211460307E-4</v>
      </c>
    </row>
    <row r="19" spans="1:90" ht="14.4" x14ac:dyDescent="0.3">
      <c r="A19" s="53" t="s">
        <v>69</v>
      </c>
      <c r="B19" s="27" t="s">
        <v>244</v>
      </c>
      <c r="C19" s="27" t="s">
        <v>315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/>
      <c r="M19" s="9">
        <v>0</v>
      </c>
      <c r="N19" s="9">
        <v>0</v>
      </c>
      <c r="O19" s="9">
        <v>1.2354067576749644E-2</v>
      </c>
      <c r="P19" s="9">
        <v>0</v>
      </c>
      <c r="Q19" s="9">
        <v>0</v>
      </c>
      <c r="R19" s="9">
        <v>0</v>
      </c>
      <c r="S19" s="9"/>
      <c r="T19" s="9">
        <v>0</v>
      </c>
      <c r="U19" s="9">
        <v>0</v>
      </c>
      <c r="V19" s="9"/>
      <c r="W19" s="9">
        <v>0</v>
      </c>
      <c r="X19" s="9">
        <v>0</v>
      </c>
      <c r="Y19" s="9">
        <v>0</v>
      </c>
      <c r="Z19" s="9">
        <v>0</v>
      </c>
      <c r="AA19" s="9">
        <v>5.1712478618879031E-2</v>
      </c>
      <c r="AB19" s="9">
        <v>0</v>
      </c>
      <c r="AC19" s="9">
        <v>0</v>
      </c>
      <c r="AD19" s="9"/>
      <c r="AE19" s="9">
        <v>0</v>
      </c>
      <c r="AF19" s="9">
        <v>0</v>
      </c>
      <c r="AG19" s="9">
        <v>0</v>
      </c>
      <c r="AH19" s="9">
        <v>3.719231809575331E-2</v>
      </c>
      <c r="AI19" s="9">
        <v>0</v>
      </c>
      <c r="AJ19" s="9">
        <v>0</v>
      </c>
      <c r="AK19" s="9"/>
      <c r="AL19" s="9">
        <v>0</v>
      </c>
      <c r="AM19" s="9">
        <v>0</v>
      </c>
      <c r="AN19" s="9">
        <v>0</v>
      </c>
      <c r="AO19" s="9">
        <v>0</v>
      </c>
      <c r="AP19" s="9">
        <v>0</v>
      </c>
      <c r="AQ19" s="9"/>
      <c r="AR19" s="9">
        <v>0</v>
      </c>
      <c r="AS19" s="9">
        <v>0</v>
      </c>
      <c r="AT19" s="9">
        <v>0</v>
      </c>
      <c r="AU19" s="9">
        <v>0</v>
      </c>
      <c r="AV19" s="9">
        <v>0</v>
      </c>
      <c r="AW19" s="9"/>
      <c r="AX19" s="9">
        <v>0</v>
      </c>
      <c r="AY19" s="9">
        <v>0</v>
      </c>
      <c r="AZ19" s="9">
        <v>0</v>
      </c>
      <c r="BA19" s="9">
        <v>0</v>
      </c>
      <c r="BB19" s="9">
        <v>0</v>
      </c>
      <c r="BC19" s="9">
        <v>0</v>
      </c>
      <c r="BD19" s="9"/>
      <c r="BE19" s="9">
        <v>0</v>
      </c>
      <c r="BF19" s="9">
        <v>0</v>
      </c>
      <c r="BG19" s="9">
        <v>0</v>
      </c>
      <c r="BH19" s="9">
        <v>0</v>
      </c>
      <c r="BI19" s="9">
        <v>0</v>
      </c>
      <c r="BJ19" s="9"/>
      <c r="BK19" s="9">
        <v>0</v>
      </c>
      <c r="BL19" s="9">
        <v>0</v>
      </c>
      <c r="BM19" s="9">
        <v>0</v>
      </c>
      <c r="BN19" s="9">
        <v>0</v>
      </c>
      <c r="BO19" s="9">
        <v>0</v>
      </c>
      <c r="BP19" s="9">
        <v>0</v>
      </c>
      <c r="BQ19" s="9"/>
      <c r="BR19" s="9">
        <v>0</v>
      </c>
      <c r="BS19" s="9">
        <v>0</v>
      </c>
      <c r="BT19" s="9">
        <v>0</v>
      </c>
      <c r="BU19" s="9">
        <v>0</v>
      </c>
      <c r="BV19" s="9">
        <v>0</v>
      </c>
      <c r="BW19" s="9">
        <v>0</v>
      </c>
      <c r="BX19" s="9"/>
      <c r="BY19" s="9">
        <v>0</v>
      </c>
      <c r="BZ19" s="9">
        <v>0</v>
      </c>
      <c r="CA19" s="9">
        <v>0</v>
      </c>
      <c r="CB19" s="9">
        <v>0</v>
      </c>
      <c r="CC19" s="9">
        <v>0</v>
      </c>
      <c r="CD19" s="9">
        <v>5.5248618784530384E-2</v>
      </c>
      <c r="CE19" s="1"/>
      <c r="CF19" s="33">
        <f t="shared" si="0"/>
        <v>1.007491588163135E-2</v>
      </c>
      <c r="CG19" s="33">
        <f t="shared" si="1"/>
        <v>2.3015806334692997E-3</v>
      </c>
      <c r="CH19" s="33">
        <f t="shared" si="2"/>
        <v>0</v>
      </c>
      <c r="CI19" s="33">
        <f t="shared" si="3"/>
        <v>5.5248618784530384E-2</v>
      </c>
      <c r="CJ19" s="33">
        <f t="shared" si="4"/>
        <v>1.015039300219476E-4</v>
      </c>
      <c r="CK19" s="34">
        <f t="shared" si="5"/>
        <v>68</v>
      </c>
      <c r="CL19" s="45">
        <f t="shared" si="6"/>
        <v>1.2217630102699685E-3</v>
      </c>
    </row>
    <row r="20" spans="1:90" ht="14.4" x14ac:dyDescent="0.3">
      <c r="A20" s="53"/>
      <c r="B20" s="27" t="s">
        <v>234</v>
      </c>
      <c r="C20" s="27" t="s">
        <v>306</v>
      </c>
      <c r="D20" s="9">
        <v>0</v>
      </c>
      <c r="E20" s="9">
        <v>9.7150259067357511E-2</v>
      </c>
      <c r="F20" s="9">
        <v>0</v>
      </c>
      <c r="G20" s="9">
        <v>0</v>
      </c>
      <c r="H20" s="9">
        <v>0</v>
      </c>
      <c r="I20" s="9">
        <v>0</v>
      </c>
      <c r="J20" s="9">
        <v>2.905006294180304E-2</v>
      </c>
      <c r="K20" s="9">
        <v>0</v>
      </c>
      <c r="L20" s="9"/>
      <c r="M20" s="9">
        <v>0</v>
      </c>
      <c r="N20" s="9">
        <v>0</v>
      </c>
      <c r="O20" s="9">
        <v>0.16677991228612021</v>
      </c>
      <c r="P20" s="9">
        <v>0</v>
      </c>
      <c r="Q20" s="9">
        <v>0</v>
      </c>
      <c r="R20" s="9">
        <v>0</v>
      </c>
      <c r="S20" s="9"/>
      <c r="T20" s="9">
        <v>4.5733101618951798E-2</v>
      </c>
      <c r="U20" s="9">
        <v>3.9720368605020654E-3</v>
      </c>
      <c r="V20" s="9"/>
      <c r="W20" s="9">
        <v>0</v>
      </c>
      <c r="X20" s="9">
        <v>7.361447050163003E-2</v>
      </c>
      <c r="Y20" s="9">
        <v>9.1827364554637279E-3</v>
      </c>
      <c r="Z20" s="9">
        <v>0</v>
      </c>
      <c r="AA20" s="9">
        <v>0</v>
      </c>
      <c r="AB20" s="9">
        <v>0</v>
      </c>
      <c r="AC20" s="9">
        <v>0</v>
      </c>
      <c r="AD20" s="9"/>
      <c r="AE20" s="9">
        <v>0</v>
      </c>
      <c r="AF20" s="9">
        <v>0</v>
      </c>
      <c r="AG20" s="9">
        <v>0</v>
      </c>
      <c r="AH20" s="9">
        <v>0</v>
      </c>
      <c r="AI20" s="9">
        <v>0</v>
      </c>
      <c r="AJ20" s="9">
        <v>0</v>
      </c>
      <c r="AK20" s="9"/>
      <c r="AL20" s="9">
        <v>0</v>
      </c>
      <c r="AM20" s="9">
        <v>0</v>
      </c>
      <c r="AN20" s="9">
        <v>0</v>
      </c>
      <c r="AO20" s="9">
        <v>0</v>
      </c>
      <c r="AP20" s="9">
        <v>0</v>
      </c>
      <c r="AQ20" s="9"/>
      <c r="AR20" s="9">
        <v>0</v>
      </c>
      <c r="AS20" s="9">
        <v>0</v>
      </c>
      <c r="AT20" s="9">
        <v>0</v>
      </c>
      <c r="AU20" s="9">
        <v>0</v>
      </c>
      <c r="AV20" s="9">
        <v>0</v>
      </c>
      <c r="AW20" s="9"/>
      <c r="AX20" s="9">
        <v>0</v>
      </c>
      <c r="AY20" s="9">
        <v>0</v>
      </c>
      <c r="AZ20" s="9">
        <v>0</v>
      </c>
      <c r="BA20" s="9">
        <v>0</v>
      </c>
      <c r="BB20" s="9">
        <v>0</v>
      </c>
      <c r="BC20" s="9">
        <v>4.2003570303475797E-2</v>
      </c>
      <c r="BD20" s="9"/>
      <c r="BE20" s="9">
        <v>0</v>
      </c>
      <c r="BF20" s="9">
        <v>0</v>
      </c>
      <c r="BG20" s="9">
        <v>0</v>
      </c>
      <c r="BH20" s="9">
        <v>0</v>
      </c>
      <c r="BI20" s="9">
        <v>0</v>
      </c>
      <c r="BJ20" s="9"/>
      <c r="BK20" s="9">
        <v>0</v>
      </c>
      <c r="BL20" s="9">
        <v>0</v>
      </c>
      <c r="BM20" s="9">
        <v>0</v>
      </c>
      <c r="BN20" s="9">
        <v>0</v>
      </c>
      <c r="BO20" s="9">
        <v>0</v>
      </c>
      <c r="BP20" s="9">
        <v>0</v>
      </c>
      <c r="BQ20" s="9"/>
      <c r="BR20" s="9">
        <v>0</v>
      </c>
      <c r="BS20" s="9">
        <v>0</v>
      </c>
      <c r="BT20" s="9">
        <v>0</v>
      </c>
      <c r="BU20" s="9">
        <v>0</v>
      </c>
      <c r="BV20" s="9">
        <v>0</v>
      </c>
      <c r="BW20" s="9">
        <v>0</v>
      </c>
      <c r="BX20" s="9"/>
      <c r="BY20" s="9">
        <v>0</v>
      </c>
      <c r="BZ20" s="9">
        <v>0</v>
      </c>
      <c r="CA20" s="9">
        <v>0</v>
      </c>
      <c r="CB20" s="9">
        <v>0</v>
      </c>
      <c r="CC20" s="9">
        <v>0</v>
      </c>
      <c r="CD20" s="9">
        <v>0</v>
      </c>
      <c r="CE20" s="1"/>
      <c r="CF20" s="33">
        <f t="shared" si="0"/>
        <v>2.5512036537835049E-2</v>
      </c>
      <c r="CG20" s="33">
        <f t="shared" si="1"/>
        <v>6.8747963240485899E-3</v>
      </c>
      <c r="CH20" s="33">
        <f t="shared" si="2"/>
        <v>0</v>
      </c>
      <c r="CI20" s="33">
        <f t="shared" si="3"/>
        <v>0.16677991228612021</v>
      </c>
      <c r="CJ20" s="33">
        <f t="shared" si="4"/>
        <v>6.5086400830783057E-4</v>
      </c>
      <c r="CK20" s="34">
        <f t="shared" si="5"/>
        <v>68</v>
      </c>
      <c r="CL20" s="45">
        <f t="shared" si="6"/>
        <v>3.093788863826794E-3</v>
      </c>
    </row>
    <row r="21" spans="1:90" ht="14.4" x14ac:dyDescent="0.3">
      <c r="A21" s="53"/>
      <c r="B21" s="27" t="s">
        <v>227</v>
      </c>
      <c r="C21" s="27" t="s">
        <v>299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/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/>
      <c r="T21" s="9">
        <v>0</v>
      </c>
      <c r="U21" s="9">
        <v>0</v>
      </c>
      <c r="V21" s="9"/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  <c r="AC21" s="9">
        <v>0</v>
      </c>
      <c r="AD21" s="9"/>
      <c r="AE21" s="9">
        <v>0</v>
      </c>
      <c r="AF21" s="9">
        <v>0</v>
      </c>
      <c r="AG21" s="9">
        <v>0</v>
      </c>
      <c r="AH21" s="9">
        <v>0</v>
      </c>
      <c r="AI21" s="9">
        <v>0</v>
      </c>
      <c r="AJ21" s="9">
        <v>0</v>
      </c>
      <c r="AK21" s="9"/>
      <c r="AL21" s="9">
        <v>0</v>
      </c>
      <c r="AM21" s="9">
        <v>0</v>
      </c>
      <c r="AN21" s="9">
        <v>0</v>
      </c>
      <c r="AO21" s="9">
        <v>0</v>
      </c>
      <c r="AP21" s="9">
        <v>0</v>
      </c>
      <c r="AQ21" s="9"/>
      <c r="AR21" s="9">
        <v>8.256786046031582E-2</v>
      </c>
      <c r="AS21" s="9">
        <v>0</v>
      </c>
      <c r="AT21" s="9">
        <v>0</v>
      </c>
      <c r="AU21" s="9">
        <v>0</v>
      </c>
      <c r="AV21" s="9">
        <v>0</v>
      </c>
      <c r="AW21" s="9"/>
      <c r="AX21" s="9">
        <v>0</v>
      </c>
      <c r="AY21" s="9">
        <v>0.23292294528687552</v>
      </c>
      <c r="AZ21" s="9">
        <v>0</v>
      </c>
      <c r="BA21" s="9">
        <v>0</v>
      </c>
      <c r="BB21" s="9">
        <v>0</v>
      </c>
      <c r="BC21" s="9">
        <v>0.42003570303475796</v>
      </c>
      <c r="BD21" s="9"/>
      <c r="BE21" s="9">
        <v>0</v>
      </c>
      <c r="BF21" s="9">
        <v>0</v>
      </c>
      <c r="BG21" s="9">
        <v>0</v>
      </c>
      <c r="BH21" s="9">
        <v>0</v>
      </c>
      <c r="BI21" s="9">
        <v>0.43126684636118601</v>
      </c>
      <c r="BJ21" s="9"/>
      <c r="BK21" s="9">
        <v>0</v>
      </c>
      <c r="BL21" s="9">
        <v>0</v>
      </c>
      <c r="BM21" s="9">
        <v>0</v>
      </c>
      <c r="BN21" s="9">
        <v>0</v>
      </c>
      <c r="BO21" s="9">
        <v>0.22538552787663108</v>
      </c>
      <c r="BP21" s="9">
        <v>0</v>
      </c>
      <c r="BQ21" s="9"/>
      <c r="BR21" s="9">
        <v>0</v>
      </c>
      <c r="BS21" s="9">
        <v>0</v>
      </c>
      <c r="BT21" s="9">
        <v>0</v>
      </c>
      <c r="BU21" s="9">
        <v>0</v>
      </c>
      <c r="BV21" s="9">
        <v>0</v>
      </c>
      <c r="BW21" s="9">
        <v>0</v>
      </c>
      <c r="BX21" s="9"/>
      <c r="BY21" s="9">
        <v>0</v>
      </c>
      <c r="BZ21" s="9">
        <v>0</v>
      </c>
      <c r="CA21" s="9">
        <v>0</v>
      </c>
      <c r="CB21" s="9">
        <v>0</v>
      </c>
      <c r="CC21" s="9">
        <v>0</v>
      </c>
      <c r="CD21" s="9">
        <v>0</v>
      </c>
      <c r="CE21" s="1"/>
      <c r="CF21" s="33">
        <f t="shared" si="0"/>
        <v>8.0967303478660629E-2</v>
      </c>
      <c r="CG21" s="33">
        <f t="shared" si="1"/>
        <v>2.047321886793774E-2</v>
      </c>
      <c r="CH21" s="33">
        <f t="shared" si="2"/>
        <v>0</v>
      </c>
      <c r="CI21" s="33">
        <f t="shared" si="3"/>
        <v>0.43126684636118601</v>
      </c>
      <c r="CJ21" s="33">
        <f t="shared" si="4"/>
        <v>6.5557042326055302E-3</v>
      </c>
      <c r="CK21" s="34">
        <f t="shared" si="5"/>
        <v>68</v>
      </c>
      <c r="CL21" s="45">
        <f t="shared" si="6"/>
        <v>9.8187277783517071E-3</v>
      </c>
    </row>
    <row r="22" spans="1:90" ht="14.4" x14ac:dyDescent="0.3">
      <c r="A22" s="53"/>
      <c r="B22" s="27" t="s">
        <v>227</v>
      </c>
      <c r="C22" s="27" t="s">
        <v>324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/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/>
      <c r="T22" s="9">
        <v>0</v>
      </c>
      <c r="U22" s="9">
        <v>0</v>
      </c>
      <c r="V22" s="9"/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  <c r="AC22" s="9">
        <v>0</v>
      </c>
      <c r="AD22" s="9"/>
      <c r="AE22" s="9">
        <v>0</v>
      </c>
      <c r="AF22" s="9">
        <v>0</v>
      </c>
      <c r="AG22" s="9">
        <v>0</v>
      </c>
      <c r="AH22" s="9">
        <v>0</v>
      </c>
      <c r="AI22" s="9">
        <v>0</v>
      </c>
      <c r="AJ22" s="9">
        <v>0</v>
      </c>
      <c r="AK22" s="9"/>
      <c r="AL22" s="9">
        <v>0</v>
      </c>
      <c r="AM22" s="9">
        <v>0</v>
      </c>
      <c r="AN22" s="9">
        <v>0</v>
      </c>
      <c r="AO22" s="9">
        <v>0</v>
      </c>
      <c r="AP22" s="9">
        <v>0</v>
      </c>
      <c r="AQ22" s="9"/>
      <c r="AR22" s="9">
        <v>0</v>
      </c>
      <c r="AS22" s="9">
        <v>0</v>
      </c>
      <c r="AT22" s="9">
        <v>0</v>
      </c>
      <c r="AU22" s="9">
        <v>0</v>
      </c>
      <c r="AV22" s="9">
        <v>0</v>
      </c>
      <c r="AW22" s="9"/>
      <c r="AX22" s="9">
        <v>0</v>
      </c>
      <c r="AY22" s="9">
        <v>0</v>
      </c>
      <c r="AZ22" s="9">
        <v>0</v>
      </c>
      <c r="BA22" s="9">
        <v>0</v>
      </c>
      <c r="BB22" s="9">
        <v>0</v>
      </c>
      <c r="BC22" s="9">
        <v>0</v>
      </c>
      <c r="BD22" s="9"/>
      <c r="BE22" s="9">
        <v>0</v>
      </c>
      <c r="BF22" s="9">
        <v>0</v>
      </c>
      <c r="BG22" s="9">
        <v>0</v>
      </c>
      <c r="BH22" s="9">
        <v>0</v>
      </c>
      <c r="BI22" s="9">
        <v>0</v>
      </c>
      <c r="BJ22" s="9"/>
      <c r="BK22" s="9">
        <v>0</v>
      </c>
      <c r="BL22" s="9">
        <v>0</v>
      </c>
      <c r="BM22" s="9">
        <v>0</v>
      </c>
      <c r="BN22" s="9">
        <v>0</v>
      </c>
      <c r="BO22" s="9">
        <v>0</v>
      </c>
      <c r="BP22" s="9">
        <v>0</v>
      </c>
      <c r="BQ22" s="9"/>
      <c r="BR22" s="9">
        <v>0</v>
      </c>
      <c r="BS22" s="9">
        <v>0</v>
      </c>
      <c r="BT22" s="9">
        <v>0</v>
      </c>
      <c r="BU22" s="9">
        <v>0</v>
      </c>
      <c r="BV22" s="9">
        <v>0</v>
      </c>
      <c r="BW22" s="9">
        <v>0</v>
      </c>
      <c r="BX22" s="9"/>
      <c r="BY22" s="9">
        <v>0</v>
      </c>
      <c r="BZ22" s="9">
        <v>0</v>
      </c>
      <c r="CA22" s="9">
        <v>0</v>
      </c>
      <c r="CB22" s="9">
        <v>0</v>
      </c>
      <c r="CC22" s="9">
        <v>0</v>
      </c>
      <c r="CD22" s="9">
        <v>0</v>
      </c>
      <c r="CE22" s="1"/>
      <c r="CF22" s="33">
        <f t="shared" si="0"/>
        <v>0</v>
      </c>
      <c r="CG22" s="33">
        <f t="shared" si="1"/>
        <v>0</v>
      </c>
      <c r="CH22" s="33">
        <f t="shared" si="2"/>
        <v>0</v>
      </c>
      <c r="CI22" s="33">
        <f t="shared" si="3"/>
        <v>0</v>
      </c>
      <c r="CJ22" s="33">
        <f t="shared" si="4"/>
        <v>0</v>
      </c>
      <c r="CK22" s="34">
        <f t="shared" si="5"/>
        <v>68</v>
      </c>
      <c r="CL22" s="45">
        <f t="shared" si="6"/>
        <v>0</v>
      </c>
    </row>
    <row r="23" spans="1:90" ht="14.4" x14ac:dyDescent="0.3">
      <c r="A23" s="53"/>
      <c r="B23" s="27" t="s">
        <v>194</v>
      </c>
      <c r="C23" s="27" t="s">
        <v>260</v>
      </c>
      <c r="D23" s="9">
        <v>5.6389578163771716</v>
      </c>
      <c r="E23" s="9">
        <v>4.5498704663212433</v>
      </c>
      <c r="F23" s="9">
        <v>4.9719134695828844</v>
      </c>
      <c r="G23" s="9">
        <v>6.0158167439323718</v>
      </c>
      <c r="H23" s="9">
        <v>6.5484311050477491</v>
      </c>
      <c r="I23" s="9">
        <v>9.8643256185155614</v>
      </c>
      <c r="J23" s="9">
        <v>3.7861915367483303</v>
      </c>
      <c r="K23" s="9">
        <v>1.2472045415448134</v>
      </c>
      <c r="L23" s="9"/>
      <c r="M23" s="9">
        <v>6.6609917003617785</v>
      </c>
      <c r="N23" s="9">
        <v>3.0651913875598082</v>
      </c>
      <c r="O23" s="9">
        <v>4.5586509358206193</v>
      </c>
      <c r="P23" s="9">
        <v>5.7048631620397714</v>
      </c>
      <c r="Q23" s="9">
        <v>6.6033448463915647</v>
      </c>
      <c r="R23" s="9">
        <v>5.1563820794590018</v>
      </c>
      <c r="S23" s="9"/>
      <c r="T23" s="9">
        <v>4.0153663221439668</v>
      </c>
      <c r="U23" s="9">
        <v>6.599936447410232</v>
      </c>
      <c r="V23" s="9"/>
      <c r="W23" s="9">
        <v>2.0705273374312521</v>
      </c>
      <c r="X23" s="9">
        <v>1.2724787043853192</v>
      </c>
      <c r="Y23" s="9">
        <v>4.6556473829201117</v>
      </c>
      <c r="Z23" s="9">
        <v>4.1455007256894048</v>
      </c>
      <c r="AA23" s="9">
        <v>5.9588686900831371</v>
      </c>
      <c r="AB23" s="9">
        <v>4.7574945162076512</v>
      </c>
      <c r="AC23" s="9">
        <v>3.4658231329940863</v>
      </c>
      <c r="AD23" s="9"/>
      <c r="AE23" s="9">
        <v>1.8974206937444411</v>
      </c>
      <c r="AF23" s="9">
        <v>3.2450109005534129</v>
      </c>
      <c r="AG23" s="9">
        <v>4.3135811556864176</v>
      </c>
      <c r="AH23" s="9">
        <v>12.493237760346227</v>
      </c>
      <c r="AI23" s="9">
        <v>10.53870732664387</v>
      </c>
      <c r="AJ23" s="9">
        <v>3.7810132224038031</v>
      </c>
      <c r="AK23" s="9"/>
      <c r="AL23" s="9">
        <v>15.748870514022673</v>
      </c>
      <c r="AM23" s="9">
        <v>3.4165131468765702</v>
      </c>
      <c r="AN23" s="9">
        <v>0</v>
      </c>
      <c r="AO23" s="9">
        <v>27.83846510908247</v>
      </c>
      <c r="AP23" s="9">
        <v>6.2210456651224355</v>
      </c>
      <c r="AQ23" s="9"/>
      <c r="AR23" s="9">
        <v>23.521519248632472</v>
      </c>
      <c r="AS23" s="9">
        <v>9.2882721575649061</v>
      </c>
      <c r="AT23" s="9">
        <v>21.832426550598473</v>
      </c>
      <c r="AU23" s="9">
        <v>16.856809367822585</v>
      </c>
      <c r="AV23" s="9">
        <v>14.348462664714495</v>
      </c>
      <c r="AW23" s="9"/>
      <c r="AX23" s="9">
        <v>15.146943455434192</v>
      </c>
      <c r="AY23" s="9">
        <v>7.7577601369016493</v>
      </c>
      <c r="AZ23" s="9">
        <v>12.49475890985325</v>
      </c>
      <c r="BA23" s="9">
        <v>18.809222388460515</v>
      </c>
      <c r="BB23" s="9">
        <v>15.244232643777757</v>
      </c>
      <c r="BC23" s="9">
        <v>15.089782631523677</v>
      </c>
      <c r="BD23" s="9"/>
      <c r="BE23" s="9">
        <v>9.3736469909077798</v>
      </c>
      <c r="BF23" s="9">
        <v>10.467614011896893</v>
      </c>
      <c r="BG23" s="9">
        <v>13.557492095318887</v>
      </c>
      <c r="BH23" s="9">
        <v>18.078126192111071</v>
      </c>
      <c r="BI23" s="9">
        <v>16.051212938005392</v>
      </c>
      <c r="BJ23" s="9"/>
      <c r="BK23" s="9">
        <v>15.126655152561884</v>
      </c>
      <c r="BL23" s="9">
        <v>10.987055016181232</v>
      </c>
      <c r="BM23" s="9">
        <v>10.555810447663369</v>
      </c>
      <c r="BN23" s="9">
        <v>15.652968036529682</v>
      </c>
      <c r="BO23" s="9">
        <v>10.877817319098462</v>
      </c>
      <c r="BP23" s="9">
        <v>10.570134269273151</v>
      </c>
      <c r="BQ23" s="9"/>
      <c r="BR23" s="9">
        <v>19.873417721518987</v>
      </c>
      <c r="BS23" s="9">
        <v>12.762847853968445</v>
      </c>
      <c r="BT23" s="9">
        <v>12.549661135779388</v>
      </c>
      <c r="BU23" s="9">
        <v>23.455263283070916</v>
      </c>
      <c r="BV23" s="9">
        <v>13.720285495192591</v>
      </c>
      <c r="BW23" s="9">
        <v>9.351151081414864</v>
      </c>
      <c r="BX23" s="9"/>
      <c r="BY23" s="9">
        <v>8.6344188257665788</v>
      </c>
      <c r="BZ23" s="9">
        <v>9.8584414487940801</v>
      </c>
      <c r="CA23" s="9">
        <v>21.960079122459991</v>
      </c>
      <c r="CB23" s="9">
        <v>18.386556278336293</v>
      </c>
      <c r="CC23" s="9">
        <v>15.823130312719334</v>
      </c>
      <c r="CD23" s="9">
        <v>10.082872928176796</v>
      </c>
      <c r="CE23" s="1"/>
      <c r="CF23" s="33">
        <f t="shared" si="0"/>
        <v>6.2796152086913173</v>
      </c>
      <c r="CG23" s="33">
        <f t="shared" si="1"/>
        <v>10.131683709933535</v>
      </c>
      <c r="CH23" s="33">
        <f t="shared" si="2"/>
        <v>0</v>
      </c>
      <c r="CI23" s="33">
        <f t="shared" si="3"/>
        <v>27.83846510908247</v>
      </c>
      <c r="CJ23" s="33">
        <f t="shared" si="4"/>
        <v>39.433567169227295</v>
      </c>
      <c r="CK23" s="34">
        <f t="shared" si="5"/>
        <v>68</v>
      </c>
      <c r="CL23" s="45">
        <f t="shared" si="6"/>
        <v>0.76151519981380555</v>
      </c>
    </row>
    <row r="24" spans="1:90" ht="14.4" x14ac:dyDescent="0.3">
      <c r="A24" s="53"/>
      <c r="B24" s="27" t="s">
        <v>194</v>
      </c>
      <c r="C24" s="27" t="s">
        <v>261</v>
      </c>
      <c r="D24" s="9">
        <v>19.900744416873444</v>
      </c>
      <c r="E24" s="9">
        <v>25.080958549222796</v>
      </c>
      <c r="F24" s="9">
        <v>22.995099796820824</v>
      </c>
      <c r="G24" s="9">
        <v>25.410417234796817</v>
      </c>
      <c r="H24" s="9">
        <v>27.14152365907951</v>
      </c>
      <c r="I24" s="9">
        <v>17.797286512370313</v>
      </c>
      <c r="J24" s="9">
        <v>16.839353151931828</v>
      </c>
      <c r="K24" s="9">
        <v>17.34044383278858</v>
      </c>
      <c r="L24" s="9"/>
      <c r="M24" s="9">
        <v>19.933319145917565</v>
      </c>
      <c r="N24" s="9">
        <v>15.92404306220096</v>
      </c>
      <c r="O24" s="9">
        <v>24.992278707764537</v>
      </c>
      <c r="P24" s="9">
        <v>18.350068911203003</v>
      </c>
      <c r="Q24" s="9">
        <v>24.704599163788401</v>
      </c>
      <c r="R24" s="9">
        <v>18.968723584108204</v>
      </c>
      <c r="S24" s="9"/>
      <c r="T24" s="9">
        <v>16.198664593432728</v>
      </c>
      <c r="U24" s="9">
        <v>17.112329202415008</v>
      </c>
      <c r="V24" s="9"/>
      <c r="W24" s="9">
        <v>10.525180631942195</v>
      </c>
      <c r="X24" s="9">
        <v>7.9188137553896327</v>
      </c>
      <c r="Y24" s="9">
        <v>20.798898071625345</v>
      </c>
      <c r="Z24" s="9">
        <v>20.382801161103057</v>
      </c>
      <c r="AA24" s="9">
        <v>21.599904530808704</v>
      </c>
      <c r="AB24" s="9">
        <v>18.142822325127955</v>
      </c>
      <c r="AC24" s="9">
        <v>13.629487003163248</v>
      </c>
      <c r="AD24" s="9"/>
      <c r="AE24" s="9">
        <v>3.9430773791876668</v>
      </c>
      <c r="AF24" s="9">
        <v>2.5071272849236959</v>
      </c>
      <c r="AG24" s="9">
        <v>23.364004416635996</v>
      </c>
      <c r="AH24" s="9">
        <v>21.798079523938338</v>
      </c>
      <c r="AI24" s="9">
        <v>27.372610572341504</v>
      </c>
      <c r="AJ24" s="9">
        <v>7.7477343633932536</v>
      </c>
      <c r="AK24" s="9"/>
      <c r="AL24" s="9">
        <v>41.987042877845035</v>
      </c>
      <c r="AM24" s="9">
        <v>8.5077876402612613</v>
      </c>
      <c r="AN24" s="9">
        <v>0.16241879060469766</v>
      </c>
      <c r="AO24" s="9">
        <v>18.465109082469453</v>
      </c>
      <c r="AP24" s="9">
        <v>7.164129715420251</v>
      </c>
      <c r="AQ24" s="9"/>
      <c r="AR24" s="9">
        <v>35.684797192692741</v>
      </c>
      <c r="AS24" s="9">
        <v>14.682184422560431</v>
      </c>
      <c r="AT24" s="9">
        <v>33.7410228509249</v>
      </c>
      <c r="AU24" s="9">
        <v>33.901878835799558</v>
      </c>
      <c r="AV24" s="9">
        <v>21.429522161586576</v>
      </c>
      <c r="AW24" s="9"/>
      <c r="AX24" s="9">
        <v>34.98280127934342</v>
      </c>
      <c r="AY24" s="9">
        <v>18.301088558254499</v>
      </c>
      <c r="AZ24" s="9">
        <v>27.735849056603769</v>
      </c>
      <c r="BA24" s="9">
        <v>33.924118617408986</v>
      </c>
      <c r="BB24" s="9">
        <v>30.905447850102885</v>
      </c>
      <c r="BC24" s="9">
        <v>18.198046833980893</v>
      </c>
      <c r="BD24" s="9"/>
      <c r="BE24" s="9">
        <v>14.684658680906333</v>
      </c>
      <c r="BF24" s="9">
        <v>21.187210839391923</v>
      </c>
      <c r="BG24" s="9">
        <v>24.982648260970155</v>
      </c>
      <c r="BH24" s="9">
        <v>34.279392690928475</v>
      </c>
      <c r="BI24" s="9">
        <v>20.471698113207545</v>
      </c>
      <c r="BJ24" s="9"/>
      <c r="BK24" s="9">
        <v>11.753981961235839</v>
      </c>
      <c r="BL24" s="9">
        <v>19.572815533980581</v>
      </c>
      <c r="BM24" s="9">
        <v>30.920233335518127</v>
      </c>
      <c r="BN24" s="9">
        <v>28.580821917808237</v>
      </c>
      <c r="BO24" s="9">
        <v>20.830367734282326</v>
      </c>
      <c r="BP24" s="9">
        <v>18.279394359874303</v>
      </c>
      <c r="BQ24" s="9"/>
      <c r="BR24" s="9">
        <v>26.308016877637129</v>
      </c>
      <c r="BS24" s="9">
        <v>26.014853700002973</v>
      </c>
      <c r="BT24" s="9">
        <v>23.197008646880118</v>
      </c>
      <c r="BU24" s="9">
        <v>45.645245683299251</v>
      </c>
      <c r="BV24" s="9">
        <v>65.787766177077799</v>
      </c>
      <c r="BW24" s="9">
        <v>35.396941005098334</v>
      </c>
      <c r="BX24" s="9"/>
      <c r="BY24" s="9">
        <v>24.690991205134299</v>
      </c>
      <c r="BZ24" s="9">
        <v>20.285368530661643</v>
      </c>
      <c r="CA24" s="9">
        <v>36.435892825031466</v>
      </c>
      <c r="CB24" s="9">
        <v>40.814113936526674</v>
      </c>
      <c r="CC24" s="9">
        <v>47.368010605942459</v>
      </c>
      <c r="CD24" s="9">
        <v>22.406767955801101</v>
      </c>
      <c r="CE24" s="1"/>
      <c r="CF24" s="33">
        <f t="shared" si="0"/>
        <v>10.964700031747276</v>
      </c>
      <c r="CG24" s="33">
        <f t="shared" si="1"/>
        <v>23.060115307166932</v>
      </c>
      <c r="CH24" s="33">
        <f t="shared" si="2"/>
        <v>0.16241879060469766</v>
      </c>
      <c r="CI24" s="33">
        <f t="shared" si="3"/>
        <v>65.787766177077799</v>
      </c>
      <c r="CJ24" s="33">
        <f t="shared" si="4"/>
        <v>120.22464678619872</v>
      </c>
      <c r="CK24" s="34">
        <f t="shared" si="5"/>
        <v>68</v>
      </c>
      <c r="CL24" s="45">
        <f t="shared" si="6"/>
        <v>1.3296651877678627</v>
      </c>
    </row>
    <row r="25" spans="1:90" ht="14.4" x14ac:dyDescent="0.3">
      <c r="A25" s="53"/>
      <c r="B25" s="27" t="s">
        <v>195</v>
      </c>
      <c r="C25" s="27" t="s">
        <v>195</v>
      </c>
      <c r="D25" s="9">
        <v>11.84863523573201</v>
      </c>
      <c r="E25" s="9">
        <v>4.7765544041450774</v>
      </c>
      <c r="F25" s="9">
        <v>9.6450340623879569</v>
      </c>
      <c r="G25" s="9">
        <v>10.83719661848923</v>
      </c>
      <c r="H25" s="9">
        <v>10.576577870323836</v>
      </c>
      <c r="I25" s="9">
        <v>12.593774940143655</v>
      </c>
      <c r="J25" s="9">
        <v>11.484458216326132</v>
      </c>
      <c r="K25" s="9">
        <v>8.8078444864957834</v>
      </c>
      <c r="L25" s="9"/>
      <c r="M25" s="9">
        <v>10.101440022699867</v>
      </c>
      <c r="N25" s="9">
        <v>9.5544258373205757</v>
      </c>
      <c r="O25" s="9">
        <v>21.39724504293039</v>
      </c>
      <c r="P25" s="9">
        <v>14.13664107107698</v>
      </c>
      <c r="Q25" s="9">
        <v>14.710961643337578</v>
      </c>
      <c r="R25" s="9">
        <v>12.61200338123415</v>
      </c>
      <c r="S25" s="9"/>
      <c r="T25" s="9">
        <v>10.37226744717827</v>
      </c>
      <c r="U25" s="9">
        <v>10.591039084842707</v>
      </c>
      <c r="V25" s="9"/>
      <c r="W25" s="9">
        <v>11.355548366224522</v>
      </c>
      <c r="X25" s="9">
        <v>8.276369754968977</v>
      </c>
      <c r="Y25" s="9">
        <v>7.3875114784205662</v>
      </c>
      <c r="Z25" s="9">
        <v>12.509071117561687</v>
      </c>
      <c r="AA25" s="9">
        <v>10.923266637495527</v>
      </c>
      <c r="AB25" s="9">
        <v>8.7643187911284404</v>
      </c>
      <c r="AC25" s="9">
        <v>10.810067391005363</v>
      </c>
      <c r="AD25" s="9"/>
      <c r="AE25" s="9">
        <v>7.3426227888131201</v>
      </c>
      <c r="AF25" s="9">
        <v>7.135669964782827</v>
      </c>
      <c r="AG25" s="9">
        <v>8.0345969819654055</v>
      </c>
      <c r="AH25" s="9">
        <v>4.9330538274276456</v>
      </c>
      <c r="AI25" s="9">
        <v>6.7324401592017482</v>
      </c>
      <c r="AJ25" s="9">
        <v>7.6957361461892724</v>
      </c>
      <c r="AK25" s="9"/>
      <c r="AL25" s="9">
        <v>0.89080214815446268</v>
      </c>
      <c r="AM25" s="9">
        <v>11.237648635069505</v>
      </c>
      <c r="AN25" s="9">
        <v>0.31234382808595701</v>
      </c>
      <c r="AO25" s="9">
        <v>4.1095466501624625</v>
      </c>
      <c r="AP25" s="9">
        <v>2.9285241561879549</v>
      </c>
      <c r="AQ25" s="9"/>
      <c r="AR25" s="9">
        <v>3.5762204561874276</v>
      </c>
      <c r="AS25" s="9">
        <v>10.653536257833482</v>
      </c>
      <c r="AT25" s="9">
        <v>2.9205658324265502</v>
      </c>
      <c r="AU25" s="9">
        <v>4.6123724537821449</v>
      </c>
      <c r="AV25" s="9">
        <v>7.2940236922667392</v>
      </c>
      <c r="AW25" s="9"/>
      <c r="AX25" s="9">
        <v>5.7570454408303675</v>
      </c>
      <c r="AY25" s="9">
        <v>7.7910348433712038</v>
      </c>
      <c r="AZ25" s="9">
        <v>7.5628930817610085</v>
      </c>
      <c r="BA25" s="9">
        <v>3.9014846357463462</v>
      </c>
      <c r="BB25" s="9">
        <v>14.475251814144917</v>
      </c>
      <c r="BC25" s="9">
        <v>7.6656515803843339</v>
      </c>
      <c r="BD25" s="9"/>
      <c r="BE25" s="9">
        <v>7.4253138981093949</v>
      </c>
      <c r="BF25" s="9">
        <v>5.6014540647719757</v>
      </c>
      <c r="BG25" s="9">
        <v>8.641166036862808</v>
      </c>
      <c r="BH25" s="9">
        <v>3.3798733501182556</v>
      </c>
      <c r="BI25" s="9">
        <v>8.4905660377358494</v>
      </c>
      <c r="BJ25" s="9"/>
      <c r="BK25" s="9">
        <v>6.6110151602379572</v>
      </c>
      <c r="BL25" s="9">
        <v>5.1844660194174788</v>
      </c>
      <c r="BM25" s="9">
        <v>12.25339188569181</v>
      </c>
      <c r="BN25" s="9">
        <v>5.2347031963470325</v>
      </c>
      <c r="BO25" s="9">
        <v>9.181494661921711</v>
      </c>
      <c r="BP25" s="9">
        <v>6.0196710606864441</v>
      </c>
      <c r="BQ25" s="9"/>
      <c r="BR25" s="9">
        <v>6.223628691983123</v>
      </c>
      <c r="BS25" s="9">
        <v>3.1258388761296869</v>
      </c>
      <c r="BT25" s="9">
        <v>8.343070810937137</v>
      </c>
      <c r="BU25" s="9">
        <v>2.9158540645959183</v>
      </c>
      <c r="BV25" s="9">
        <v>0.89659647260071962</v>
      </c>
      <c r="BW25" s="9">
        <v>2.3876626872288544</v>
      </c>
      <c r="BX25" s="9"/>
      <c r="BY25" s="9">
        <v>6.6496315664368906</v>
      </c>
      <c r="BZ25" s="9">
        <v>4.9221850111164276</v>
      </c>
      <c r="CA25" s="9">
        <v>5.0602409638554224</v>
      </c>
      <c r="CB25" s="9">
        <v>4.3317563571850979</v>
      </c>
      <c r="CC25" s="9">
        <v>4.0786087499025188</v>
      </c>
      <c r="CD25" s="9">
        <v>4.8964088397790055</v>
      </c>
      <c r="CE25" s="1"/>
      <c r="CF25" s="33">
        <f t="shared" si="0"/>
        <v>3.8078675242667011</v>
      </c>
      <c r="CG25" s="33">
        <f t="shared" si="1"/>
        <v>7.6983811285278803</v>
      </c>
      <c r="CH25" s="33">
        <f t="shared" si="2"/>
        <v>0.31234382808595701</v>
      </c>
      <c r="CI25" s="33">
        <f t="shared" si="3"/>
        <v>21.39724504293039</v>
      </c>
      <c r="CJ25" s="33">
        <f t="shared" si="4"/>
        <v>14.499855082365016</v>
      </c>
      <c r="CK25" s="34">
        <f t="shared" si="5"/>
        <v>68</v>
      </c>
      <c r="CL25" s="45">
        <f t="shared" si="6"/>
        <v>0.46177176502678907</v>
      </c>
    </row>
    <row r="26" spans="1:90" ht="14.4" x14ac:dyDescent="0.3">
      <c r="A26" s="53"/>
      <c r="B26" s="27" t="s">
        <v>196</v>
      </c>
      <c r="C26" s="27" t="s">
        <v>196</v>
      </c>
      <c r="D26" s="9">
        <v>16.699751861042191</v>
      </c>
      <c r="E26" s="9">
        <v>14.588730569948186</v>
      </c>
      <c r="F26" s="9">
        <v>23.013027369427508</v>
      </c>
      <c r="G26" s="9">
        <v>25.699481865284966</v>
      </c>
      <c r="H26" s="9">
        <v>10.196022115315575</v>
      </c>
      <c r="I26" s="9">
        <v>14.988028731045491</v>
      </c>
      <c r="J26" s="9">
        <v>19.870243052193285</v>
      </c>
      <c r="K26" s="9">
        <v>20.651986925855841</v>
      </c>
      <c r="L26" s="9"/>
      <c r="M26" s="9">
        <v>12.711924522948152</v>
      </c>
      <c r="N26" s="9">
        <v>24.581339712918666</v>
      </c>
      <c r="O26" s="9">
        <v>9.9326703317067153</v>
      </c>
      <c r="P26" s="9">
        <v>15.903721204961618</v>
      </c>
      <c r="Q26" s="9">
        <v>17.487729503726609</v>
      </c>
      <c r="R26" s="9">
        <v>12.764158918005077</v>
      </c>
      <c r="S26" s="9"/>
      <c r="T26" s="9">
        <v>22.660751852190621</v>
      </c>
      <c r="U26" s="9">
        <v>8.2904353352399074</v>
      </c>
      <c r="V26" s="9"/>
      <c r="W26" s="9">
        <v>28.415830906934108</v>
      </c>
      <c r="X26" s="9">
        <v>25.565253969923216</v>
      </c>
      <c r="Y26" s="9">
        <v>13.025711662075295</v>
      </c>
      <c r="Z26" s="9">
        <v>10.631349782293173</v>
      </c>
      <c r="AA26" s="9">
        <v>9.3122240343689064</v>
      </c>
      <c r="AB26" s="9">
        <v>6.2490860346088226</v>
      </c>
      <c r="AC26" s="9">
        <v>16.476413148122671</v>
      </c>
      <c r="AD26" s="9"/>
      <c r="AE26" s="9">
        <v>14.07253681193794</v>
      </c>
      <c r="AF26" s="9">
        <v>8.0831796075800764</v>
      </c>
      <c r="AG26" s="9">
        <v>6.7132867132867133</v>
      </c>
      <c r="AH26" s="9">
        <v>3.3777387070597786</v>
      </c>
      <c r="AI26" s="9">
        <v>5.2020853186837854</v>
      </c>
      <c r="AJ26" s="9">
        <v>5.014113801812508</v>
      </c>
      <c r="AK26" s="9"/>
      <c r="AL26" s="9">
        <v>4.6756457250021306</v>
      </c>
      <c r="AM26" s="9">
        <v>18.656841400100483</v>
      </c>
      <c r="AN26" s="9">
        <v>7.1589205397301354</v>
      </c>
      <c r="AO26" s="9">
        <v>4.5706328330496673</v>
      </c>
      <c r="AP26" s="9">
        <v>8.5043017868960966</v>
      </c>
      <c r="AQ26" s="9"/>
      <c r="AR26" s="9">
        <v>4.3193312003302724</v>
      </c>
      <c r="AS26" s="9">
        <v>7.1172784243509399</v>
      </c>
      <c r="AT26" s="9">
        <v>4.7791077257889008</v>
      </c>
      <c r="AU26" s="9">
        <v>4.491885989683345</v>
      </c>
      <c r="AV26" s="9">
        <v>6.8814055636896043</v>
      </c>
      <c r="AW26" s="9"/>
      <c r="AX26" s="9">
        <v>7.0605274274334686</v>
      </c>
      <c r="AY26" s="9">
        <v>7.8813519037885653</v>
      </c>
      <c r="AZ26" s="9">
        <v>5.5398322851153035</v>
      </c>
      <c r="BA26" s="9">
        <v>5.0523650592703433</v>
      </c>
      <c r="BB26" s="9">
        <v>7.7547925917903173</v>
      </c>
      <c r="BC26" s="9">
        <v>7.0776015961356746</v>
      </c>
      <c r="BD26" s="9"/>
      <c r="BE26" s="9">
        <v>9.5468321547120816</v>
      </c>
      <c r="BF26" s="9">
        <v>4.2093522802379386</v>
      </c>
      <c r="BG26" s="9">
        <v>6.1232359065319644</v>
      </c>
      <c r="BH26" s="9">
        <v>3.826199740596627</v>
      </c>
      <c r="BI26" s="9">
        <v>7.5336927223719679</v>
      </c>
      <c r="BJ26" s="9"/>
      <c r="BK26" s="9">
        <v>5.1093839953943565</v>
      </c>
      <c r="BL26" s="9">
        <v>2.8317152103559864</v>
      </c>
      <c r="BM26" s="9">
        <v>6.3446286950252357</v>
      </c>
      <c r="BN26" s="9">
        <v>5.8885844748858469</v>
      </c>
      <c r="BO26" s="9">
        <v>14.768683274021354</v>
      </c>
      <c r="BP26" s="9">
        <v>5.7952087499489862</v>
      </c>
      <c r="BQ26" s="9"/>
      <c r="BR26" s="9">
        <v>6.7194092827004228</v>
      </c>
      <c r="BS26" s="9">
        <v>2.0013720285143317</v>
      </c>
      <c r="BT26" s="9">
        <v>11.647581210563217</v>
      </c>
      <c r="BU26" s="9">
        <v>4.908909289825429</v>
      </c>
      <c r="BV26" s="9">
        <v>0.95558308264024061</v>
      </c>
      <c r="BW26" s="9">
        <v>1.9918300136166438</v>
      </c>
      <c r="BX26" s="9"/>
      <c r="BY26" s="9">
        <v>9.7991442833372968</v>
      </c>
      <c r="BZ26" s="9">
        <v>4.5394422086511144</v>
      </c>
      <c r="CA26" s="9">
        <v>2.4887610142060779</v>
      </c>
      <c r="CB26" s="9">
        <v>3.5826926867731128</v>
      </c>
      <c r="CC26" s="9">
        <v>2.4799188957342273</v>
      </c>
      <c r="CD26" s="9">
        <v>3.270027624309392</v>
      </c>
      <c r="CE26" s="1"/>
      <c r="CF26" s="33">
        <f t="shared" si="0"/>
        <v>6.6458166663168647</v>
      </c>
      <c r="CG26" s="33">
        <f t="shared" si="1"/>
        <v>9.7068062536412718</v>
      </c>
      <c r="CH26" s="33">
        <f t="shared" si="2"/>
        <v>0.95558308264024061</v>
      </c>
      <c r="CI26" s="33">
        <f t="shared" si="3"/>
        <v>28.415830906934108</v>
      </c>
      <c r="CJ26" s="33">
        <f t="shared" si="4"/>
        <v>44.166879162295011</v>
      </c>
      <c r="CK26" s="34">
        <f t="shared" si="5"/>
        <v>68</v>
      </c>
      <c r="CL26" s="45">
        <f t="shared" si="6"/>
        <v>0.8059236495210198</v>
      </c>
    </row>
    <row r="27" spans="1:90" ht="14.4" x14ac:dyDescent="0.3">
      <c r="A27" s="53"/>
      <c r="B27" s="27" t="s">
        <v>197</v>
      </c>
      <c r="C27" s="27" t="s">
        <v>197</v>
      </c>
      <c r="D27" s="9">
        <v>1.2655086848635235</v>
      </c>
      <c r="E27" s="9">
        <v>0.82577720207253891</v>
      </c>
      <c r="F27" s="9">
        <v>0.38843073981116283</v>
      </c>
      <c r="G27" s="9">
        <v>0.46359421870739026</v>
      </c>
      <c r="H27" s="9">
        <v>1.1057657787032384</v>
      </c>
      <c r="I27" s="9">
        <v>0.54269752593774945</v>
      </c>
      <c r="J27" s="9">
        <v>0.73593492785901038</v>
      </c>
      <c r="K27" s="9">
        <v>0.92035093755375885</v>
      </c>
      <c r="L27" s="9"/>
      <c r="M27" s="9">
        <v>1.0498687664041997</v>
      </c>
      <c r="N27" s="9">
        <v>0.62799043062200954</v>
      </c>
      <c r="O27" s="9">
        <v>0.77212922354685276</v>
      </c>
      <c r="P27" s="9">
        <v>1.4372908052766293</v>
      </c>
      <c r="Q27" s="9">
        <v>1.7042355935284494</v>
      </c>
      <c r="R27" s="9">
        <v>0.43956043956043955</v>
      </c>
      <c r="S27" s="9"/>
      <c r="T27" s="9">
        <v>3.1098509100887219</v>
      </c>
      <c r="U27" s="9">
        <v>0.39561487130600576</v>
      </c>
      <c r="V27" s="9"/>
      <c r="W27" s="9">
        <v>6.2655019950393607</v>
      </c>
      <c r="X27" s="9">
        <v>2.4608265853402038</v>
      </c>
      <c r="Y27" s="9">
        <v>0.1423324150596878</v>
      </c>
      <c r="Z27" s="9">
        <v>0.81640058055152398</v>
      </c>
      <c r="AA27" s="9">
        <v>0.71999681769362345</v>
      </c>
      <c r="AB27" s="9">
        <v>1.0431391664635634</v>
      </c>
      <c r="AC27" s="9">
        <v>0.55013065603080735</v>
      </c>
      <c r="AD27" s="9"/>
      <c r="AE27" s="9">
        <v>3.1821326218005734</v>
      </c>
      <c r="AF27" s="9">
        <v>0.25993627368774108</v>
      </c>
      <c r="AG27" s="9">
        <v>0.77659182922340819</v>
      </c>
      <c r="AH27" s="9">
        <v>0.37868542061130644</v>
      </c>
      <c r="AI27" s="9">
        <v>0.7119233140871124</v>
      </c>
      <c r="AJ27" s="9">
        <v>0.15599465161194473</v>
      </c>
      <c r="AK27" s="9"/>
      <c r="AL27" s="9">
        <v>1.7048844940755262E-2</v>
      </c>
      <c r="AM27" s="9">
        <v>3.7514654161781946</v>
      </c>
      <c r="AN27" s="9">
        <v>0</v>
      </c>
      <c r="AO27" s="9">
        <v>2.78508432616432E-2</v>
      </c>
      <c r="AP27" s="9">
        <v>0</v>
      </c>
      <c r="AQ27" s="9"/>
      <c r="AR27" s="9">
        <v>0.26834554649602643</v>
      </c>
      <c r="AS27" s="9">
        <v>0</v>
      </c>
      <c r="AT27" s="9">
        <v>3.0467899891186073E-2</v>
      </c>
      <c r="AU27" s="9">
        <v>0.60243232049399453</v>
      </c>
      <c r="AV27" s="9">
        <v>0.42592839078929856</v>
      </c>
      <c r="AW27" s="9"/>
      <c r="AX27" s="9">
        <v>0</v>
      </c>
      <c r="AY27" s="9">
        <v>0.43732471359984793</v>
      </c>
      <c r="AZ27" s="9">
        <v>0.12578616352201258</v>
      </c>
      <c r="BA27" s="9">
        <v>0.23784862086162581</v>
      </c>
      <c r="BB27" s="9">
        <v>0.330336835264811</v>
      </c>
      <c r="BC27" s="9">
        <v>0</v>
      </c>
      <c r="BD27" s="9"/>
      <c r="BE27" s="9">
        <v>5.0512339442921057E-2</v>
      </c>
      <c r="BF27" s="9">
        <v>0.26024454725710511</v>
      </c>
      <c r="BG27" s="9">
        <v>0.23521246240456542</v>
      </c>
      <c r="BH27" s="9">
        <v>0.34332799267566949</v>
      </c>
      <c r="BI27" s="9">
        <v>0.57951482479784366</v>
      </c>
      <c r="BJ27" s="9"/>
      <c r="BK27" s="9">
        <v>3.8380349261178275E-2</v>
      </c>
      <c r="BL27" s="9">
        <v>0.3300970873786408</v>
      </c>
      <c r="BM27" s="9">
        <v>0.62594219046994815</v>
      </c>
      <c r="BN27" s="9">
        <v>0.84383561643835614</v>
      </c>
      <c r="BO27" s="9">
        <v>0.15421115065243179</v>
      </c>
      <c r="BP27" s="9">
        <v>0.42035669101742645</v>
      </c>
      <c r="BQ27" s="9"/>
      <c r="BR27" s="9">
        <v>0</v>
      </c>
      <c r="BS27" s="9">
        <v>5.3688072299937363E-2</v>
      </c>
      <c r="BT27" s="9">
        <v>0.33652722598738022</v>
      </c>
      <c r="BU27" s="9">
        <v>0.25686153260714456</v>
      </c>
      <c r="BV27" s="9">
        <v>0</v>
      </c>
      <c r="BW27" s="9">
        <v>0</v>
      </c>
      <c r="BX27" s="9"/>
      <c r="BY27" s="9">
        <v>1.2419776562871405</v>
      </c>
      <c r="BZ27" s="9">
        <v>0.26735710466327078</v>
      </c>
      <c r="CA27" s="9">
        <v>7.1929509081100525E-3</v>
      </c>
      <c r="CB27" s="9">
        <v>0.42381233983835997</v>
      </c>
      <c r="CC27" s="9">
        <v>0.20276066443110036</v>
      </c>
      <c r="CD27" s="9">
        <v>8.2872928176795577E-2</v>
      </c>
      <c r="CE27" s="1"/>
      <c r="CF27" s="33">
        <f t="shared" si="0"/>
        <v>1.011939657432408</v>
      </c>
      <c r="CG27" s="33">
        <f t="shared" si="1"/>
        <v>0.68026051037260649</v>
      </c>
      <c r="CH27" s="33">
        <f t="shared" si="2"/>
        <v>0</v>
      </c>
      <c r="CI27" s="33">
        <f t="shared" si="3"/>
        <v>6.2655019950393607</v>
      </c>
      <c r="CJ27" s="33">
        <f t="shared" si="4"/>
        <v>1.0240218702844193</v>
      </c>
      <c r="CK27" s="34">
        <f t="shared" si="5"/>
        <v>68</v>
      </c>
      <c r="CL27" s="45">
        <f t="shared" si="6"/>
        <v>0.12271570865721088</v>
      </c>
    </row>
    <row r="28" spans="1:90" ht="14.4" x14ac:dyDescent="0.3">
      <c r="A28" s="53" t="s">
        <v>70</v>
      </c>
      <c r="B28" s="27" t="s">
        <v>198</v>
      </c>
      <c r="C28" s="27" t="s">
        <v>216</v>
      </c>
      <c r="D28" s="9">
        <v>1.2841191066997517</v>
      </c>
      <c r="E28" s="9">
        <v>2.9630829015544045</v>
      </c>
      <c r="F28" s="9">
        <v>0.29281701924226128</v>
      </c>
      <c r="G28" s="9">
        <v>0.37087537496591222</v>
      </c>
      <c r="H28" s="9">
        <v>0.50980110576577864</v>
      </c>
      <c r="I28" s="9">
        <v>1.2130885873902635</v>
      </c>
      <c r="J28" s="9">
        <v>0.60036796746392951</v>
      </c>
      <c r="K28" s="9">
        <v>0.2150352657835885</v>
      </c>
      <c r="L28" s="9"/>
      <c r="M28" s="9">
        <v>1.1775555082641698</v>
      </c>
      <c r="N28" s="9">
        <v>3.0651913875598087</v>
      </c>
      <c r="O28" s="9">
        <v>0.64858854777935637</v>
      </c>
      <c r="P28" s="9">
        <v>0.68418980114195715</v>
      </c>
      <c r="Q28" s="9">
        <v>0.8816578803853844</v>
      </c>
      <c r="R28" s="9">
        <v>1.8765849535080303</v>
      </c>
      <c r="S28" s="9"/>
      <c r="T28" s="9">
        <v>1.3948595993780299</v>
      </c>
      <c r="U28" s="9">
        <v>1.2837623133142677</v>
      </c>
      <c r="V28" s="9"/>
      <c r="W28" s="9">
        <v>2.9548150544591825</v>
      </c>
      <c r="X28" s="9">
        <v>2.3661794089809653</v>
      </c>
      <c r="Y28" s="9">
        <v>0.77594123048668484</v>
      </c>
      <c r="Z28" s="9">
        <v>0.8708272859216255</v>
      </c>
      <c r="AA28" s="9">
        <v>0.25458451012371219</v>
      </c>
      <c r="AB28" s="9">
        <v>0.8091640263222033</v>
      </c>
      <c r="AC28" s="9">
        <v>3.6721221290056389</v>
      </c>
      <c r="AD28" s="9"/>
      <c r="AE28" s="9">
        <v>1.2155351319300325</v>
      </c>
      <c r="AF28" s="9">
        <v>3.5217172564145565</v>
      </c>
      <c r="AG28" s="9">
        <v>1.339712918660287</v>
      </c>
      <c r="AH28" s="9">
        <v>0.3043007844197998</v>
      </c>
      <c r="AI28" s="9">
        <v>1.0987162957564884</v>
      </c>
      <c r="AJ28" s="9">
        <v>0.92853959292824251</v>
      </c>
      <c r="AK28" s="9"/>
      <c r="AL28" s="9">
        <v>3.4097689881510525E-2</v>
      </c>
      <c r="AM28" s="9">
        <v>2.5791324736225087</v>
      </c>
      <c r="AN28" s="9">
        <v>0.11244377811094453</v>
      </c>
      <c r="AO28" s="9">
        <v>0.36515550054154416</v>
      </c>
      <c r="AP28" s="9">
        <v>2.2336201191264062</v>
      </c>
      <c r="AQ28" s="9"/>
      <c r="AR28" s="9">
        <v>0.82567860460315823</v>
      </c>
      <c r="AS28" s="9">
        <v>1.2757385854968666</v>
      </c>
      <c r="AT28" s="9">
        <v>0.12187159956474428</v>
      </c>
      <c r="AU28" s="9">
        <v>0.39534621032418388</v>
      </c>
      <c r="AV28" s="9">
        <v>1.5839212032477041</v>
      </c>
      <c r="AW28" s="9"/>
      <c r="AX28" s="9">
        <v>0.90519582402993182</v>
      </c>
      <c r="AY28" s="9">
        <v>1.4117982602082044</v>
      </c>
      <c r="AZ28" s="9">
        <v>0.84381551362683438</v>
      </c>
      <c r="BA28" s="9">
        <v>0.82479763685886376</v>
      </c>
      <c r="BB28" s="9">
        <v>1.1155637387631323</v>
      </c>
      <c r="BC28" s="9">
        <v>1.6066365641079492</v>
      </c>
      <c r="BD28" s="9"/>
      <c r="BE28" s="9">
        <v>1.2483763890893349</v>
      </c>
      <c r="BF28" s="9">
        <v>1.2392597488433577</v>
      </c>
      <c r="BG28" s="9">
        <v>1.0295365157708027</v>
      </c>
      <c r="BH28" s="9">
        <v>0.39291981383993291</v>
      </c>
      <c r="BI28" s="9">
        <v>1.5094339622641508</v>
      </c>
      <c r="BJ28" s="9"/>
      <c r="BK28" s="9">
        <v>0.81558242180003837</v>
      </c>
      <c r="BL28" s="9">
        <v>0.72491909385113262</v>
      </c>
      <c r="BM28" s="9">
        <v>0.84223635052762669</v>
      </c>
      <c r="BN28" s="9">
        <v>0.47853881278538812</v>
      </c>
      <c r="BO28" s="9">
        <v>5.2313167259786475</v>
      </c>
      <c r="BP28" s="9">
        <v>0.84887564787985137</v>
      </c>
      <c r="BQ28" s="9"/>
      <c r="BR28" s="9">
        <v>0.14767932489451477</v>
      </c>
      <c r="BS28" s="9">
        <v>8.9480120499895607E-2</v>
      </c>
      <c r="BT28" s="9">
        <v>1.3180649684505725</v>
      </c>
      <c r="BU28" s="9">
        <v>0.50896637016600865</v>
      </c>
      <c r="BV28" s="9">
        <v>2.3594644015808412E-2</v>
      </c>
      <c r="BW28" s="9">
        <v>0.12666645555590741</v>
      </c>
      <c r="BX28" s="9"/>
      <c r="BY28" s="9">
        <v>3.0128357499405753</v>
      </c>
      <c r="BZ28" s="9">
        <v>1.4746855036163566</v>
      </c>
      <c r="CA28" s="9">
        <v>0.20859557633519149</v>
      </c>
      <c r="CB28" s="9">
        <v>0.49280504632367433</v>
      </c>
      <c r="CC28" s="9">
        <v>1.5830928799812836</v>
      </c>
      <c r="CD28" s="9">
        <v>0.47997237569060774</v>
      </c>
      <c r="CE28" s="1"/>
      <c r="CF28" s="33">
        <f t="shared" si="0"/>
        <v>0.99319670824729789</v>
      </c>
      <c r="CG28" s="33">
        <f t="shared" si="1"/>
        <v>1.1564114815561977</v>
      </c>
      <c r="CH28" s="33">
        <f t="shared" si="2"/>
        <v>2.3594644015808412E-2</v>
      </c>
      <c r="CI28" s="33">
        <f t="shared" si="3"/>
        <v>5.2313167259786475</v>
      </c>
      <c r="CJ28" s="33">
        <f t="shared" si="4"/>
        <v>0.98643970127326808</v>
      </c>
      <c r="CK28" s="34">
        <f t="shared" si="5"/>
        <v>68</v>
      </c>
      <c r="CL28" s="45">
        <f t="shared" si="6"/>
        <v>0.12044279220939341</v>
      </c>
    </row>
    <row r="29" spans="1:90" ht="14.4" x14ac:dyDescent="0.3">
      <c r="A29" s="53"/>
      <c r="B29" s="27" t="s">
        <v>198</v>
      </c>
      <c r="C29" s="27" t="s">
        <v>198</v>
      </c>
      <c r="D29" s="9">
        <v>0</v>
      </c>
      <c r="E29" s="9">
        <v>0</v>
      </c>
      <c r="F29" s="9">
        <v>7.7686147962232582E-2</v>
      </c>
      <c r="G29" s="9">
        <v>0</v>
      </c>
      <c r="H29" s="9">
        <v>0</v>
      </c>
      <c r="I29" s="9">
        <v>0</v>
      </c>
      <c r="J29" s="9">
        <v>8.7150188825409119E-2</v>
      </c>
      <c r="K29" s="9">
        <v>0.4214691209358335</v>
      </c>
      <c r="L29" s="9"/>
      <c r="M29" s="9">
        <v>0.11349932609775129</v>
      </c>
      <c r="N29" s="9">
        <v>0</v>
      </c>
      <c r="O29" s="9">
        <v>7.4124405460497866E-2</v>
      </c>
      <c r="P29" s="9">
        <v>0</v>
      </c>
      <c r="Q29" s="9">
        <v>0.17724050172695874</v>
      </c>
      <c r="R29" s="9">
        <v>0.32121724429416737</v>
      </c>
      <c r="S29" s="9"/>
      <c r="T29" s="9">
        <v>0</v>
      </c>
      <c r="U29" s="9">
        <v>0.11757229107086113</v>
      </c>
      <c r="V29" s="9"/>
      <c r="W29" s="9">
        <v>0</v>
      </c>
      <c r="X29" s="9">
        <v>0</v>
      </c>
      <c r="Y29" s="9">
        <v>6.8870523415977963E-2</v>
      </c>
      <c r="Z29" s="9">
        <v>0.26306240928882441</v>
      </c>
      <c r="AA29" s="9">
        <v>0</v>
      </c>
      <c r="AB29" s="9">
        <v>0</v>
      </c>
      <c r="AC29" s="9">
        <v>0.6188969880346582</v>
      </c>
      <c r="AD29" s="9"/>
      <c r="AE29" s="9">
        <v>0</v>
      </c>
      <c r="AF29" s="9">
        <v>0</v>
      </c>
      <c r="AG29" s="9">
        <v>0</v>
      </c>
      <c r="AH29" s="9">
        <v>0</v>
      </c>
      <c r="AI29" s="9">
        <v>0</v>
      </c>
      <c r="AJ29" s="9">
        <v>0</v>
      </c>
      <c r="AK29" s="9"/>
      <c r="AL29" s="9">
        <v>0</v>
      </c>
      <c r="AM29" s="9">
        <v>0</v>
      </c>
      <c r="AN29" s="9">
        <v>0</v>
      </c>
      <c r="AO29" s="9">
        <v>4.9512610242921244E-2</v>
      </c>
      <c r="AP29" s="9">
        <v>0</v>
      </c>
      <c r="AQ29" s="9"/>
      <c r="AR29" s="9">
        <v>8.256786046031582E-2</v>
      </c>
      <c r="AS29" s="9">
        <v>0.87287376902417191</v>
      </c>
      <c r="AT29" s="9">
        <v>0</v>
      </c>
      <c r="AU29" s="9">
        <v>3.3886818027787188E-2</v>
      </c>
      <c r="AV29" s="9">
        <v>0.49247970185012646</v>
      </c>
      <c r="AW29" s="9"/>
      <c r="AX29" s="9">
        <v>5.4311749441795912E-2</v>
      </c>
      <c r="AY29" s="9">
        <v>0.11408470789561249</v>
      </c>
      <c r="AZ29" s="9">
        <v>0.35115303983228513</v>
      </c>
      <c r="BA29" s="9">
        <v>0</v>
      </c>
      <c r="BB29" s="9">
        <v>0</v>
      </c>
      <c r="BC29" s="9">
        <v>0</v>
      </c>
      <c r="BD29" s="9"/>
      <c r="BE29" s="9">
        <v>0.15875306682060902</v>
      </c>
      <c r="BF29" s="9">
        <v>8.6748182419035036E-2</v>
      </c>
      <c r="BG29" s="9">
        <v>0</v>
      </c>
      <c r="BH29" s="9">
        <v>0</v>
      </c>
      <c r="BI29" s="9">
        <v>0</v>
      </c>
      <c r="BJ29" s="9"/>
      <c r="BK29" s="9">
        <v>0</v>
      </c>
      <c r="BL29" s="9">
        <v>7.1197411003236247E-2</v>
      </c>
      <c r="BM29" s="9">
        <v>0</v>
      </c>
      <c r="BN29" s="9">
        <v>0</v>
      </c>
      <c r="BO29" s="9">
        <v>0</v>
      </c>
      <c r="BP29" s="9">
        <v>5.3054727992490718E-2</v>
      </c>
      <c r="BQ29" s="9"/>
      <c r="BR29" s="9">
        <v>0</v>
      </c>
      <c r="BS29" s="9">
        <v>0</v>
      </c>
      <c r="BT29" s="9">
        <v>0.57490067772844122</v>
      </c>
      <c r="BU29" s="9">
        <v>0</v>
      </c>
      <c r="BV29" s="9">
        <v>0</v>
      </c>
      <c r="BW29" s="9">
        <v>0</v>
      </c>
      <c r="BX29" s="9"/>
      <c r="BY29" s="9">
        <v>5.3482291419063466E-2</v>
      </c>
      <c r="BZ29" s="9">
        <v>4.2214279683674333E-2</v>
      </c>
      <c r="CA29" s="9">
        <v>0</v>
      </c>
      <c r="CB29" s="9">
        <v>7.8848807411787902E-2</v>
      </c>
      <c r="CC29" s="9">
        <v>0</v>
      </c>
      <c r="CD29" s="9">
        <v>8.9779005524861885E-2</v>
      </c>
      <c r="CE29" s="1"/>
      <c r="CF29" s="33">
        <f t="shared" si="0"/>
        <v>0.16706532092500759</v>
      </c>
      <c r="CG29" s="33">
        <f t="shared" si="1"/>
        <v>8.2362321380755707E-2</v>
      </c>
      <c r="CH29" s="33">
        <f t="shared" si="2"/>
        <v>0</v>
      </c>
      <c r="CI29" s="33">
        <f t="shared" si="3"/>
        <v>0.87287376902417191</v>
      </c>
      <c r="CJ29" s="33">
        <f t="shared" si="4"/>
        <v>2.7910821455775777E-2</v>
      </c>
      <c r="CK29" s="34">
        <f t="shared" si="5"/>
        <v>68</v>
      </c>
      <c r="CL29" s="45">
        <f t="shared" si="6"/>
        <v>2.0259646016221135E-2</v>
      </c>
    </row>
    <row r="30" spans="1:90" ht="14.4" x14ac:dyDescent="0.3">
      <c r="A30" s="31" t="s">
        <v>79</v>
      </c>
      <c r="B30" s="27" t="s">
        <v>232</v>
      </c>
      <c r="C30" s="27" t="s">
        <v>304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/>
      <c r="M30" s="9">
        <v>0</v>
      </c>
      <c r="N30" s="9">
        <v>0.13456937799043062</v>
      </c>
      <c r="O30" s="9">
        <v>0</v>
      </c>
      <c r="P30" s="9">
        <v>0</v>
      </c>
      <c r="Q30" s="9">
        <v>0</v>
      </c>
      <c r="R30" s="9">
        <v>0</v>
      </c>
      <c r="S30" s="9"/>
      <c r="T30" s="9">
        <v>0.10061282356169396</v>
      </c>
      <c r="U30" s="9">
        <v>1.5093740069907848E-2</v>
      </c>
      <c r="V30" s="9"/>
      <c r="W30" s="9">
        <v>0</v>
      </c>
      <c r="X30" s="9">
        <v>0</v>
      </c>
      <c r="Y30" s="9">
        <v>0</v>
      </c>
      <c r="Z30" s="9">
        <v>4.9891146589259798E-2</v>
      </c>
      <c r="AA30" s="9">
        <v>0</v>
      </c>
      <c r="AB30" s="9">
        <v>0</v>
      </c>
      <c r="AC30" s="9">
        <v>0.23380552881309311</v>
      </c>
      <c r="AD30" s="9"/>
      <c r="AE30" s="9">
        <v>0</v>
      </c>
      <c r="AF30" s="9">
        <v>0</v>
      </c>
      <c r="AG30" s="9">
        <v>0</v>
      </c>
      <c r="AH30" s="9">
        <v>0</v>
      </c>
      <c r="AI30" s="9">
        <v>0</v>
      </c>
      <c r="AJ30" s="9">
        <v>0</v>
      </c>
      <c r="AK30" s="9"/>
      <c r="AL30" s="9">
        <v>0</v>
      </c>
      <c r="AM30" s="9">
        <v>0</v>
      </c>
      <c r="AN30" s="9">
        <v>0</v>
      </c>
      <c r="AO30" s="9">
        <v>0</v>
      </c>
      <c r="AP30" s="9">
        <v>0</v>
      </c>
      <c r="AQ30" s="9"/>
      <c r="AR30" s="9">
        <v>0</v>
      </c>
      <c r="AS30" s="9">
        <v>0</v>
      </c>
      <c r="AT30" s="9">
        <v>0</v>
      </c>
      <c r="AU30" s="9">
        <v>0</v>
      </c>
      <c r="AV30" s="9">
        <v>0</v>
      </c>
      <c r="AW30" s="9"/>
      <c r="AX30" s="9">
        <v>0</v>
      </c>
      <c r="AY30" s="9">
        <v>0</v>
      </c>
      <c r="AZ30" s="9">
        <v>0</v>
      </c>
      <c r="BA30" s="9">
        <v>0</v>
      </c>
      <c r="BB30" s="9">
        <v>0</v>
      </c>
      <c r="BC30" s="9">
        <v>0</v>
      </c>
      <c r="BD30" s="9"/>
      <c r="BE30" s="9">
        <v>0</v>
      </c>
      <c r="BF30" s="9">
        <v>0</v>
      </c>
      <c r="BG30" s="9">
        <v>0</v>
      </c>
      <c r="BH30" s="9">
        <v>0</v>
      </c>
      <c r="BI30" s="9">
        <v>0</v>
      </c>
      <c r="BJ30" s="9"/>
      <c r="BK30" s="9">
        <v>0</v>
      </c>
      <c r="BL30" s="9">
        <v>0</v>
      </c>
      <c r="BM30" s="9">
        <v>0</v>
      </c>
      <c r="BN30" s="9">
        <v>0</v>
      </c>
      <c r="BO30" s="9">
        <v>0</v>
      </c>
      <c r="BP30" s="9">
        <v>0</v>
      </c>
      <c r="BQ30" s="9"/>
      <c r="BR30" s="9">
        <v>0</v>
      </c>
      <c r="BS30" s="9">
        <v>0</v>
      </c>
      <c r="BT30" s="9">
        <v>0</v>
      </c>
      <c r="BU30" s="9">
        <v>0</v>
      </c>
      <c r="BV30" s="9">
        <v>0</v>
      </c>
      <c r="BW30" s="9">
        <v>0</v>
      </c>
      <c r="BX30" s="9"/>
      <c r="BY30" s="9">
        <v>0</v>
      </c>
      <c r="BZ30" s="9">
        <v>0</v>
      </c>
      <c r="CA30" s="9">
        <v>0</v>
      </c>
      <c r="CB30" s="9">
        <v>0</v>
      </c>
      <c r="CC30" s="9">
        <v>0</v>
      </c>
      <c r="CD30" s="9">
        <v>0</v>
      </c>
      <c r="CE30" s="1"/>
      <c r="CF30" s="33">
        <f t="shared" si="0"/>
        <v>3.4602955933148924E-2</v>
      </c>
      <c r="CG30" s="33">
        <f t="shared" si="1"/>
        <v>7.8525384856527256E-3</v>
      </c>
      <c r="CH30" s="33">
        <f t="shared" si="2"/>
        <v>0</v>
      </c>
      <c r="CI30" s="33">
        <f t="shared" si="3"/>
        <v>0.23380552881309311</v>
      </c>
      <c r="CJ30" s="33">
        <f t="shared" si="4"/>
        <v>1.1973645593114461E-3</v>
      </c>
      <c r="CK30" s="34">
        <f t="shared" si="5"/>
        <v>68</v>
      </c>
      <c r="CL30" s="45">
        <f t="shared" si="6"/>
        <v>4.1962247726754802E-3</v>
      </c>
    </row>
    <row r="31" spans="1:90" ht="14.4" x14ac:dyDescent="0.3">
      <c r="A31" s="31" t="s">
        <v>78</v>
      </c>
      <c r="B31" s="27" t="s">
        <v>218</v>
      </c>
      <c r="C31" s="27" t="s">
        <v>218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/>
      <c r="M31" s="9">
        <v>0</v>
      </c>
      <c r="N31" s="9">
        <v>0</v>
      </c>
      <c r="O31" s="9">
        <v>0</v>
      </c>
      <c r="P31" s="9">
        <v>5.9066745422327233E-2</v>
      </c>
      <c r="Q31" s="9">
        <v>0</v>
      </c>
      <c r="R31" s="9">
        <v>0</v>
      </c>
      <c r="S31" s="9"/>
      <c r="T31" s="9">
        <v>0</v>
      </c>
      <c r="U31" s="9">
        <v>3.098188751191611E-2</v>
      </c>
      <c r="V31" s="9"/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/>
      <c r="AE31" s="9">
        <v>0</v>
      </c>
      <c r="AF31" s="9">
        <v>0</v>
      </c>
      <c r="AG31" s="9">
        <v>0</v>
      </c>
      <c r="AH31" s="9">
        <v>0</v>
      </c>
      <c r="AI31" s="9">
        <v>0</v>
      </c>
      <c r="AJ31" s="9">
        <v>0</v>
      </c>
      <c r="AK31" s="9"/>
      <c r="AL31" s="9">
        <v>0</v>
      </c>
      <c r="AM31" s="9">
        <v>0</v>
      </c>
      <c r="AN31" s="9">
        <v>0</v>
      </c>
      <c r="AO31" s="9">
        <v>0</v>
      </c>
      <c r="AP31" s="9">
        <v>0</v>
      </c>
      <c r="AQ31" s="9"/>
      <c r="AR31" s="9">
        <v>6.7086386624006608E-2</v>
      </c>
      <c r="AS31" s="9">
        <v>2.1709937332139662</v>
      </c>
      <c r="AT31" s="9">
        <v>7.399347116430903E-2</v>
      </c>
      <c r="AU31" s="9">
        <v>0.13554727211114875</v>
      </c>
      <c r="AV31" s="9">
        <v>0.665513110608279</v>
      </c>
      <c r="AW31" s="9"/>
      <c r="AX31" s="9">
        <v>7.241566592239454E-2</v>
      </c>
      <c r="AY31" s="9">
        <v>0.13785235537386509</v>
      </c>
      <c r="AZ31" s="9">
        <v>0.12054507337526206</v>
      </c>
      <c r="BA31" s="9">
        <v>0.10357923811715963</v>
      </c>
      <c r="BB31" s="9">
        <v>0</v>
      </c>
      <c r="BC31" s="9">
        <v>0.18901606636564108</v>
      </c>
      <c r="BD31" s="9"/>
      <c r="BE31" s="9">
        <v>0.20204935777168423</v>
      </c>
      <c r="BF31" s="9">
        <v>6.6093853271645742E-2</v>
      </c>
      <c r="BG31" s="9">
        <v>5.7839130099483306E-2</v>
      </c>
      <c r="BH31" s="9">
        <v>0.10681315327687495</v>
      </c>
      <c r="BI31" s="9">
        <v>0.26954177897574122</v>
      </c>
      <c r="BJ31" s="9"/>
      <c r="BK31" s="9">
        <v>0</v>
      </c>
      <c r="BL31" s="9">
        <v>4.5307443365695796E-2</v>
      </c>
      <c r="BM31" s="9">
        <v>0.29166939765353606</v>
      </c>
      <c r="BN31" s="9">
        <v>0.17168949771689498</v>
      </c>
      <c r="BO31" s="9">
        <v>0</v>
      </c>
      <c r="BP31" s="9">
        <v>0</v>
      </c>
      <c r="BQ31" s="9"/>
      <c r="BR31" s="9">
        <v>0</v>
      </c>
      <c r="BS31" s="9">
        <v>0.16404688758314195</v>
      </c>
      <c r="BT31" s="9">
        <v>0</v>
      </c>
      <c r="BU31" s="9">
        <v>9.9890596013889554E-2</v>
      </c>
      <c r="BV31" s="9">
        <v>0</v>
      </c>
      <c r="BW31" s="9">
        <v>2.8499952500079168E-2</v>
      </c>
      <c r="BX31" s="9"/>
      <c r="BY31" s="9">
        <v>0</v>
      </c>
      <c r="BZ31" s="9">
        <v>0</v>
      </c>
      <c r="CA31" s="9">
        <v>0</v>
      </c>
      <c r="CB31" s="9">
        <v>0.19712201852946973</v>
      </c>
      <c r="CC31" s="9">
        <v>0.74865476097637063</v>
      </c>
      <c r="CD31" s="9">
        <v>1.7265193370165747E-2</v>
      </c>
      <c r="CE31" s="1"/>
      <c r="CF31" s="33">
        <f t="shared" si="0"/>
        <v>0.28641549262799071</v>
      </c>
      <c r="CG31" s="33">
        <f t="shared" si="1"/>
        <v>9.2545206278160985E-2</v>
      </c>
      <c r="CH31" s="33">
        <f t="shared" si="2"/>
        <v>0</v>
      </c>
      <c r="CI31" s="33">
        <f t="shared" si="3"/>
        <v>2.1709937332139662</v>
      </c>
      <c r="CJ31" s="33">
        <f t="shared" si="4"/>
        <v>8.2033834417334611E-2</v>
      </c>
      <c r="CK31" s="34">
        <f t="shared" si="5"/>
        <v>68</v>
      </c>
      <c r="CL31" s="45">
        <f t="shared" si="6"/>
        <v>3.4732980262309469E-2</v>
      </c>
    </row>
    <row r="32" spans="1:90" ht="14.4" x14ac:dyDescent="0.3">
      <c r="A32" s="31" t="s">
        <v>71</v>
      </c>
      <c r="B32" s="27" t="s">
        <v>199</v>
      </c>
      <c r="C32" s="27" t="s">
        <v>262</v>
      </c>
      <c r="D32" s="9">
        <v>0</v>
      </c>
      <c r="E32" s="9">
        <v>0</v>
      </c>
      <c r="F32" s="9">
        <v>10.499581689972512</v>
      </c>
      <c r="G32" s="9">
        <v>0</v>
      </c>
      <c r="H32" s="9">
        <v>0</v>
      </c>
      <c r="I32" s="9">
        <v>0</v>
      </c>
      <c r="J32" s="9">
        <v>7.4464994674155136</v>
      </c>
      <c r="K32" s="9">
        <v>13.788061242043696</v>
      </c>
      <c r="L32" s="9"/>
      <c r="M32" s="9">
        <v>0</v>
      </c>
      <c r="N32" s="9">
        <v>0</v>
      </c>
      <c r="O32" s="9">
        <v>0</v>
      </c>
      <c r="P32" s="9">
        <v>4.8483953534160271</v>
      </c>
      <c r="Q32" s="9">
        <v>0</v>
      </c>
      <c r="R32" s="9">
        <v>0</v>
      </c>
      <c r="S32" s="9"/>
      <c r="T32" s="9">
        <v>0</v>
      </c>
      <c r="U32" s="9">
        <v>0.943755958055291</v>
      </c>
      <c r="V32" s="9"/>
      <c r="W32" s="9">
        <v>0</v>
      </c>
      <c r="X32" s="9">
        <v>0</v>
      </c>
      <c r="Y32" s="9">
        <v>1.694214876033058</v>
      </c>
      <c r="Z32" s="9">
        <v>3.1794267053701017</v>
      </c>
      <c r="AA32" s="9">
        <v>0</v>
      </c>
      <c r="AB32" s="9">
        <v>0</v>
      </c>
      <c r="AC32" s="9">
        <v>0</v>
      </c>
      <c r="AD32" s="9"/>
      <c r="AE32" s="9">
        <v>0</v>
      </c>
      <c r="AF32" s="9">
        <v>0</v>
      </c>
      <c r="AG32" s="9">
        <v>0.44166359955833645</v>
      </c>
      <c r="AH32" s="9">
        <v>0</v>
      </c>
      <c r="AI32" s="9">
        <v>0</v>
      </c>
      <c r="AJ32" s="9">
        <v>0</v>
      </c>
      <c r="AK32" s="9"/>
      <c r="AL32" s="9">
        <v>0</v>
      </c>
      <c r="AM32" s="9">
        <v>0</v>
      </c>
      <c r="AN32" s="9">
        <v>0</v>
      </c>
      <c r="AO32" s="9">
        <v>0.14853783072876373</v>
      </c>
      <c r="AP32" s="9">
        <v>0</v>
      </c>
      <c r="AQ32" s="9"/>
      <c r="AR32" s="9">
        <v>0</v>
      </c>
      <c r="AS32" s="9">
        <v>0</v>
      </c>
      <c r="AT32" s="9">
        <v>0.76605005440696405</v>
      </c>
      <c r="AU32" s="9">
        <v>0</v>
      </c>
      <c r="AV32" s="9">
        <v>0</v>
      </c>
      <c r="AW32" s="9"/>
      <c r="AX32" s="9">
        <v>0</v>
      </c>
      <c r="AY32" s="9">
        <v>6.5503636450064171</v>
      </c>
      <c r="AZ32" s="9">
        <v>3.0083857442348014</v>
      </c>
      <c r="BA32" s="9">
        <v>0</v>
      </c>
      <c r="BB32" s="9">
        <v>0</v>
      </c>
      <c r="BC32" s="9">
        <v>0</v>
      </c>
      <c r="BD32" s="9"/>
      <c r="BE32" s="9">
        <v>0</v>
      </c>
      <c r="BF32" s="9">
        <v>9.0507270323859874</v>
      </c>
      <c r="BG32" s="9">
        <v>0.42415362072954421</v>
      </c>
      <c r="BH32" s="9">
        <v>0</v>
      </c>
      <c r="BI32" s="9">
        <v>0</v>
      </c>
      <c r="BJ32" s="9"/>
      <c r="BK32" s="9">
        <v>0</v>
      </c>
      <c r="BL32" s="9">
        <v>1.2718446601941749</v>
      </c>
      <c r="BM32" s="9">
        <v>0</v>
      </c>
      <c r="BN32" s="9">
        <v>0</v>
      </c>
      <c r="BO32" s="9">
        <v>0</v>
      </c>
      <c r="BP32" s="9">
        <v>3.921968738521814</v>
      </c>
      <c r="BQ32" s="9"/>
      <c r="BR32" s="9">
        <v>0</v>
      </c>
      <c r="BS32" s="9">
        <v>1.0558654218987682</v>
      </c>
      <c r="BT32" s="9">
        <v>0</v>
      </c>
      <c r="BU32" s="9">
        <v>0</v>
      </c>
      <c r="BV32" s="9">
        <v>0</v>
      </c>
      <c r="BW32" s="9">
        <v>1.2856645238924602</v>
      </c>
      <c r="BX32" s="9"/>
      <c r="BY32" s="9">
        <v>0</v>
      </c>
      <c r="BZ32" s="9">
        <v>0.92308558241634531</v>
      </c>
      <c r="CA32" s="9">
        <v>0</v>
      </c>
      <c r="CB32" s="9">
        <v>0</v>
      </c>
      <c r="CC32" s="9">
        <v>0</v>
      </c>
      <c r="CD32" s="9">
        <v>0.48687845303867405</v>
      </c>
      <c r="CE32" s="1"/>
      <c r="CF32" s="33">
        <f t="shared" si="0"/>
        <v>2.63800573463931</v>
      </c>
      <c r="CG32" s="33">
        <f t="shared" si="1"/>
        <v>1.0549282970488125</v>
      </c>
      <c r="CH32" s="33">
        <f t="shared" si="2"/>
        <v>0</v>
      </c>
      <c r="CI32" s="33">
        <f t="shared" si="3"/>
        <v>13.788061242043696</v>
      </c>
      <c r="CJ32" s="33">
        <f t="shared" si="4"/>
        <v>6.9590742559898864</v>
      </c>
      <c r="CK32" s="34">
        <f t="shared" si="5"/>
        <v>68</v>
      </c>
      <c r="CL32" s="45">
        <f t="shared" si="6"/>
        <v>0.3199051848500879</v>
      </c>
    </row>
    <row r="33" spans="1:90" ht="14.4" x14ac:dyDescent="0.3">
      <c r="A33" s="53" t="s">
        <v>72</v>
      </c>
      <c r="B33" s="27" t="s">
        <v>200</v>
      </c>
      <c r="C33" s="27" t="s">
        <v>263</v>
      </c>
      <c r="D33" s="9">
        <v>0</v>
      </c>
      <c r="E33" s="9">
        <v>0</v>
      </c>
      <c r="F33" s="9">
        <v>1.0816302139356999</v>
      </c>
      <c r="G33" s="9">
        <v>3.2724297791109899E-2</v>
      </c>
      <c r="H33" s="9">
        <v>0.10770445896460114</v>
      </c>
      <c r="I33" s="9">
        <v>0.14365522745411013</v>
      </c>
      <c r="J33" s="9">
        <v>2.8856395855524353</v>
      </c>
      <c r="K33" s="9">
        <v>4.730775847238947</v>
      </c>
      <c r="L33" s="9"/>
      <c r="M33" s="9">
        <v>0.13478044974107967</v>
      </c>
      <c r="N33" s="9">
        <v>0</v>
      </c>
      <c r="O33" s="9">
        <v>0.21001914880474395</v>
      </c>
      <c r="P33" s="9">
        <v>1.919669226225635</v>
      </c>
      <c r="Q33" s="9">
        <v>3.6357025995273587E-2</v>
      </c>
      <c r="R33" s="9">
        <v>0.15215553677092139</v>
      </c>
      <c r="S33" s="9"/>
      <c r="T33" s="9">
        <v>0.12805268453306504</v>
      </c>
      <c r="U33" s="9">
        <v>1.8303145853193517</v>
      </c>
      <c r="V33" s="9"/>
      <c r="W33" s="9">
        <v>0.16175994823681655</v>
      </c>
      <c r="X33" s="9">
        <v>0.15774529393206435</v>
      </c>
      <c r="Y33" s="9">
        <v>1.0651974288337926</v>
      </c>
      <c r="Z33" s="9">
        <v>2.2859216255442671</v>
      </c>
      <c r="AA33" s="9">
        <v>9.5469191296392059E-2</v>
      </c>
      <c r="AB33" s="9">
        <v>3.8995856690226663E-2</v>
      </c>
      <c r="AC33" s="9">
        <v>0.27506532801540368</v>
      </c>
      <c r="AD33" s="9"/>
      <c r="AE33" s="9">
        <v>0.19764798893171262</v>
      </c>
      <c r="AF33" s="9">
        <v>7.5465369780311917E-2</v>
      </c>
      <c r="AG33" s="9">
        <v>3.3308796466691204</v>
      </c>
      <c r="AH33" s="9">
        <v>0</v>
      </c>
      <c r="AI33" s="9">
        <v>0</v>
      </c>
      <c r="AJ33" s="9">
        <v>5.1998217203981581E-2</v>
      </c>
      <c r="AK33" s="9"/>
      <c r="AL33" s="9">
        <v>0.1363907595260421</v>
      </c>
      <c r="AM33" s="9">
        <v>0.2679618154412996</v>
      </c>
      <c r="AN33" s="9">
        <v>0</v>
      </c>
      <c r="AO33" s="9">
        <v>2.1971220795296302</v>
      </c>
      <c r="AP33" s="9">
        <v>1.042356055592323</v>
      </c>
      <c r="AQ33" s="9"/>
      <c r="AR33" s="9">
        <v>5.6765404066467129E-2</v>
      </c>
      <c r="AS33" s="9">
        <v>0.31333930170098478</v>
      </c>
      <c r="AT33" s="9">
        <v>0.37431991294885747</v>
      </c>
      <c r="AU33" s="9">
        <v>0.82457923867615501</v>
      </c>
      <c r="AV33" s="9">
        <v>0.74537468388127248</v>
      </c>
      <c r="AW33" s="9"/>
      <c r="AX33" s="9">
        <v>0</v>
      </c>
      <c r="AY33" s="9">
        <v>1.5116223796168655</v>
      </c>
      <c r="AZ33" s="9">
        <v>0.83333333333333337</v>
      </c>
      <c r="BA33" s="9">
        <v>0.24935742509686576</v>
      </c>
      <c r="BB33" s="9">
        <v>0.32492147730965015</v>
      </c>
      <c r="BC33" s="9">
        <v>0.30452588470019953</v>
      </c>
      <c r="BD33" s="9"/>
      <c r="BE33" s="9">
        <v>7.9376533410304512E-2</v>
      </c>
      <c r="BF33" s="9">
        <v>2.1150033046926637</v>
      </c>
      <c r="BG33" s="9">
        <v>0.42029767872291202</v>
      </c>
      <c r="BH33" s="9">
        <v>0.35095750362401767</v>
      </c>
      <c r="BI33" s="9">
        <v>0.26954177897574122</v>
      </c>
      <c r="BJ33" s="9"/>
      <c r="BK33" s="9">
        <v>3.3582805603530989E-2</v>
      </c>
      <c r="BL33" s="9">
        <v>1.2491909385113269</v>
      </c>
      <c r="BM33" s="9">
        <v>0.4686373467916366</v>
      </c>
      <c r="BN33" s="9">
        <v>0.25570776255707761</v>
      </c>
      <c r="BO33" s="9">
        <v>0.71174377224199281</v>
      </c>
      <c r="BP33" s="9">
        <v>1.4039097253397541</v>
      </c>
      <c r="BQ33" s="9"/>
      <c r="BR33" s="9">
        <v>0.189873417721519</v>
      </c>
      <c r="BS33" s="9">
        <v>0.45336594386613771</v>
      </c>
      <c r="BT33" s="9">
        <v>0.27109137648983406</v>
      </c>
      <c r="BU33" s="9">
        <v>0.18551110688293773</v>
      </c>
      <c r="BV33" s="9">
        <v>0.14156786409485048</v>
      </c>
      <c r="BW33" s="9">
        <v>0.54149909750150416</v>
      </c>
      <c r="BX33" s="9"/>
      <c r="BY33" s="9">
        <v>0.17827430473021155</v>
      </c>
      <c r="BZ33" s="9">
        <v>1.6097711986041143</v>
      </c>
      <c r="CA33" s="9">
        <v>0.19061319906491636</v>
      </c>
      <c r="CB33" s="9">
        <v>0.30553912872067812</v>
      </c>
      <c r="CC33" s="9">
        <v>0.17936520315058879</v>
      </c>
      <c r="CD33" s="9">
        <v>2.9558011049723754</v>
      </c>
      <c r="CE33" s="1"/>
      <c r="CF33" s="33">
        <f t="shared" si="0"/>
        <v>0.93274017393092346</v>
      </c>
      <c r="CG33" s="33">
        <f t="shared" si="1"/>
        <v>0.65987964751693584</v>
      </c>
      <c r="CH33" s="33">
        <f t="shared" si="2"/>
        <v>0</v>
      </c>
      <c r="CI33" s="33">
        <f t="shared" si="3"/>
        <v>4.730775847238947</v>
      </c>
      <c r="CJ33" s="33">
        <f t="shared" si="4"/>
        <v>0.87000423206468935</v>
      </c>
      <c r="CK33" s="34">
        <f t="shared" si="5"/>
        <v>68</v>
      </c>
      <c r="CL33" s="45">
        <f t="shared" si="6"/>
        <v>0.11311136054041722</v>
      </c>
    </row>
    <row r="34" spans="1:90" ht="14.4" x14ac:dyDescent="0.3">
      <c r="A34" s="53"/>
      <c r="B34" s="27" t="s">
        <v>200</v>
      </c>
      <c r="C34" s="27" t="s">
        <v>300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3.8733417255737389E-2</v>
      </c>
      <c r="K34" s="9">
        <v>0</v>
      </c>
      <c r="L34" s="9"/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/>
      <c r="T34" s="9">
        <v>0</v>
      </c>
      <c r="U34" s="9">
        <v>2.9393072767715283E-2</v>
      </c>
      <c r="V34" s="9"/>
      <c r="W34" s="9">
        <v>0</v>
      </c>
      <c r="X34" s="9">
        <v>0</v>
      </c>
      <c r="Y34" s="9">
        <v>0</v>
      </c>
      <c r="Z34" s="9">
        <v>0</v>
      </c>
      <c r="AA34" s="9">
        <v>0</v>
      </c>
      <c r="AB34" s="9">
        <v>0</v>
      </c>
      <c r="AC34" s="9">
        <v>0</v>
      </c>
      <c r="AD34" s="9"/>
      <c r="AE34" s="9">
        <v>0</v>
      </c>
      <c r="AF34" s="9">
        <v>0</v>
      </c>
      <c r="AG34" s="9">
        <v>0</v>
      </c>
      <c r="AH34" s="9">
        <v>0</v>
      </c>
      <c r="AI34" s="9">
        <v>0</v>
      </c>
      <c r="AJ34" s="9">
        <v>0</v>
      </c>
      <c r="AK34" s="9"/>
      <c r="AL34" s="9">
        <v>0</v>
      </c>
      <c r="AM34" s="9">
        <v>0</v>
      </c>
      <c r="AN34" s="9">
        <v>0</v>
      </c>
      <c r="AO34" s="9">
        <v>0</v>
      </c>
      <c r="AP34" s="9">
        <v>0</v>
      </c>
      <c r="AQ34" s="9"/>
      <c r="AR34" s="9">
        <v>0</v>
      </c>
      <c r="AS34" s="9">
        <v>0</v>
      </c>
      <c r="AT34" s="9">
        <v>0.33079434167573452</v>
      </c>
      <c r="AU34" s="9">
        <v>0</v>
      </c>
      <c r="AV34" s="9">
        <v>0</v>
      </c>
      <c r="AW34" s="9"/>
      <c r="AX34" s="9">
        <v>0</v>
      </c>
      <c r="AY34" s="9">
        <v>8.0810001426058847E-2</v>
      </c>
      <c r="AZ34" s="9">
        <v>0</v>
      </c>
      <c r="BA34" s="9">
        <v>0</v>
      </c>
      <c r="BB34" s="9">
        <v>0</v>
      </c>
      <c r="BC34" s="9">
        <v>0</v>
      </c>
      <c r="BD34" s="9"/>
      <c r="BE34" s="9">
        <v>0</v>
      </c>
      <c r="BF34" s="9">
        <v>2.8916060806345008E-2</v>
      </c>
      <c r="BG34" s="9">
        <v>0</v>
      </c>
      <c r="BH34" s="9">
        <v>0</v>
      </c>
      <c r="BI34" s="9">
        <v>0</v>
      </c>
      <c r="BJ34" s="9"/>
      <c r="BK34" s="9">
        <v>0</v>
      </c>
      <c r="BL34" s="9">
        <v>3.5598705501618123E-2</v>
      </c>
      <c r="BM34" s="9">
        <v>0</v>
      </c>
      <c r="BN34" s="9">
        <v>0</v>
      </c>
      <c r="BO34" s="9">
        <v>0</v>
      </c>
      <c r="BP34" s="9">
        <v>3.6730196302493572E-2</v>
      </c>
      <c r="BQ34" s="9"/>
      <c r="BR34" s="9">
        <v>0</v>
      </c>
      <c r="BS34" s="9">
        <v>0.10439347391654487</v>
      </c>
      <c r="BT34" s="9">
        <v>0</v>
      </c>
      <c r="BU34" s="9">
        <v>0</v>
      </c>
      <c r="BV34" s="9">
        <v>0</v>
      </c>
      <c r="BW34" s="9">
        <v>9.1833180278032875E-2</v>
      </c>
      <c r="BX34" s="9"/>
      <c r="BY34" s="9">
        <v>0</v>
      </c>
      <c r="BZ34" s="9">
        <v>8.16142740551037E-2</v>
      </c>
      <c r="CA34" s="9">
        <v>0</v>
      </c>
      <c r="CB34" s="9">
        <v>0</v>
      </c>
      <c r="CC34" s="9">
        <v>0</v>
      </c>
      <c r="CD34" s="9">
        <v>6.5607734806629833E-2</v>
      </c>
      <c r="CE34" s="1"/>
      <c r="CF34" s="33">
        <f t="shared" si="0"/>
        <v>4.5293393967062133E-2</v>
      </c>
      <c r="CG34" s="33">
        <f t="shared" si="1"/>
        <v>1.3594477335176675E-2</v>
      </c>
      <c r="CH34" s="33">
        <f t="shared" si="2"/>
        <v>0</v>
      </c>
      <c r="CI34" s="33">
        <f t="shared" si="3"/>
        <v>0.33079434167573452</v>
      </c>
      <c r="CJ34" s="33">
        <f t="shared" si="4"/>
        <v>2.0514915370555002E-3</v>
      </c>
      <c r="CK34" s="34">
        <f t="shared" si="5"/>
        <v>68</v>
      </c>
      <c r="CL34" s="45">
        <f t="shared" si="6"/>
        <v>5.4926308079091433E-3</v>
      </c>
    </row>
    <row r="35" spans="1:90" ht="14.4" x14ac:dyDescent="0.3">
      <c r="A35" s="53"/>
      <c r="B35" s="27" t="s">
        <v>200</v>
      </c>
      <c r="C35" s="27" t="s">
        <v>302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/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9"/>
      <c r="T35" s="9">
        <v>0</v>
      </c>
      <c r="U35" s="9">
        <v>1.1916110581506196E-2</v>
      </c>
      <c r="V35" s="9"/>
      <c r="W35" s="9">
        <v>0</v>
      </c>
      <c r="X35" s="9">
        <v>0</v>
      </c>
      <c r="Y35" s="9">
        <v>0</v>
      </c>
      <c r="Z35" s="9">
        <v>0</v>
      </c>
      <c r="AA35" s="9">
        <v>0</v>
      </c>
      <c r="AB35" s="9">
        <v>0</v>
      </c>
      <c r="AC35" s="9">
        <v>0</v>
      </c>
      <c r="AD35" s="9"/>
      <c r="AE35" s="9">
        <v>0</v>
      </c>
      <c r="AF35" s="9">
        <v>0</v>
      </c>
      <c r="AG35" s="9">
        <v>0</v>
      </c>
      <c r="AH35" s="9">
        <v>0</v>
      </c>
      <c r="AI35" s="9">
        <v>0</v>
      </c>
      <c r="AJ35" s="9">
        <v>0</v>
      </c>
      <c r="AK35" s="9"/>
      <c r="AL35" s="9">
        <v>0</v>
      </c>
      <c r="AM35" s="9">
        <v>0</v>
      </c>
      <c r="AN35" s="9">
        <v>0</v>
      </c>
      <c r="AO35" s="9">
        <v>0.16710505956985919</v>
      </c>
      <c r="AP35" s="9">
        <v>0</v>
      </c>
      <c r="AQ35" s="9"/>
      <c r="AR35" s="9">
        <v>0</v>
      </c>
      <c r="AS35" s="9">
        <v>0</v>
      </c>
      <c r="AT35" s="9">
        <v>0.14798694232861806</v>
      </c>
      <c r="AU35" s="9">
        <v>0</v>
      </c>
      <c r="AV35" s="9">
        <v>0</v>
      </c>
      <c r="AW35" s="9"/>
      <c r="AX35" s="9">
        <v>0</v>
      </c>
      <c r="AY35" s="9">
        <v>3.8028235965204167E-2</v>
      </c>
      <c r="AZ35" s="9">
        <v>0.11530398322851153</v>
      </c>
      <c r="BA35" s="9">
        <v>0</v>
      </c>
      <c r="BB35" s="9">
        <v>0</v>
      </c>
      <c r="BC35" s="9">
        <v>0</v>
      </c>
      <c r="BD35" s="9"/>
      <c r="BE35" s="9">
        <v>0</v>
      </c>
      <c r="BF35" s="9">
        <v>0</v>
      </c>
      <c r="BG35" s="9">
        <v>0</v>
      </c>
      <c r="BH35" s="9">
        <v>0</v>
      </c>
      <c r="BI35" s="9">
        <v>0</v>
      </c>
      <c r="BJ35" s="9"/>
      <c r="BK35" s="9">
        <v>0</v>
      </c>
      <c r="BL35" s="9">
        <v>0</v>
      </c>
      <c r="BM35" s="9">
        <v>0</v>
      </c>
      <c r="BN35" s="9">
        <v>0</v>
      </c>
      <c r="BO35" s="9">
        <v>0</v>
      </c>
      <c r="BP35" s="9">
        <v>5.7135860914990004E-2</v>
      </c>
      <c r="BQ35" s="9"/>
      <c r="BR35" s="9">
        <v>0</v>
      </c>
      <c r="BS35" s="9">
        <v>6.8601425716586631E-2</v>
      </c>
      <c r="BT35" s="9">
        <v>0</v>
      </c>
      <c r="BU35" s="9">
        <v>0</v>
      </c>
      <c r="BV35" s="9">
        <v>0</v>
      </c>
      <c r="BW35" s="9">
        <v>5.3833243611260649E-2</v>
      </c>
      <c r="BX35" s="9"/>
      <c r="BY35" s="9">
        <v>0</v>
      </c>
      <c r="BZ35" s="9">
        <v>5.3471420932654154E-2</v>
      </c>
      <c r="CA35" s="9">
        <v>0</v>
      </c>
      <c r="CB35" s="9">
        <v>0</v>
      </c>
      <c r="CC35" s="9">
        <v>0</v>
      </c>
      <c r="CD35" s="9">
        <v>4.834254143646409E-2</v>
      </c>
      <c r="CE35" s="1"/>
      <c r="CF35" s="33">
        <f t="shared" si="0"/>
        <v>3.2593653119648999E-2</v>
      </c>
      <c r="CG35" s="33">
        <f t="shared" si="1"/>
        <v>1.1201835651259626E-2</v>
      </c>
      <c r="CH35" s="33">
        <f t="shared" si="2"/>
        <v>0</v>
      </c>
      <c r="CI35" s="33">
        <f t="shared" si="3"/>
        <v>0.16710505956985919</v>
      </c>
      <c r="CJ35" s="33">
        <f t="shared" si="4"/>
        <v>1.0623462236840047E-3</v>
      </c>
      <c r="CK35" s="34">
        <f t="shared" si="5"/>
        <v>68</v>
      </c>
      <c r="CL35" s="45">
        <f t="shared" si="6"/>
        <v>3.9525610157957469E-3</v>
      </c>
    </row>
    <row r="36" spans="1:90" ht="14.4" x14ac:dyDescent="0.3">
      <c r="A36" s="53"/>
      <c r="B36" s="27" t="s">
        <v>201</v>
      </c>
      <c r="C36" s="27" t="s">
        <v>264</v>
      </c>
      <c r="D36" s="9">
        <v>2.4813895781637719E-2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/>
      <c r="M36" s="9">
        <v>0</v>
      </c>
      <c r="N36" s="9">
        <v>0</v>
      </c>
      <c r="O36" s="9">
        <v>0.61770337883748228</v>
      </c>
      <c r="P36" s="9">
        <v>0.69895648749753891</v>
      </c>
      <c r="Q36" s="9">
        <v>0.62715869841846938</v>
      </c>
      <c r="R36" s="9">
        <v>0</v>
      </c>
      <c r="S36" s="9"/>
      <c r="T36" s="9">
        <v>0</v>
      </c>
      <c r="U36" s="9">
        <v>0.28201461709564668</v>
      </c>
      <c r="V36" s="9"/>
      <c r="W36" s="9">
        <v>0</v>
      </c>
      <c r="X36" s="9">
        <v>0.11567988221684719</v>
      </c>
      <c r="Y36" s="9">
        <v>7.3461891643709823E-2</v>
      </c>
      <c r="Z36" s="9">
        <v>0.589622641509434</v>
      </c>
      <c r="AA36" s="9">
        <v>1.9173395918692071</v>
      </c>
      <c r="AB36" s="9">
        <v>0.15110894467462832</v>
      </c>
      <c r="AC36" s="9">
        <v>0.15128593040847202</v>
      </c>
      <c r="AD36" s="9"/>
      <c r="AE36" s="9">
        <v>0</v>
      </c>
      <c r="AF36" s="9">
        <v>0.28509139694784502</v>
      </c>
      <c r="AG36" s="9">
        <v>5.1527419948472583E-2</v>
      </c>
      <c r="AH36" s="9">
        <v>9.3555585609954015</v>
      </c>
      <c r="AI36" s="9">
        <v>0.88569987106900605</v>
      </c>
      <c r="AJ36" s="9">
        <v>0.14856633486851881</v>
      </c>
      <c r="AK36" s="9"/>
      <c r="AL36" s="9">
        <v>2.983547864632171E-2</v>
      </c>
      <c r="AM36" s="9">
        <v>0</v>
      </c>
      <c r="AN36" s="9">
        <v>0</v>
      </c>
      <c r="AO36" s="9">
        <v>0</v>
      </c>
      <c r="AP36" s="9">
        <v>0</v>
      </c>
      <c r="AQ36" s="9"/>
      <c r="AR36" s="9">
        <v>6.7086386624006608E-2</v>
      </c>
      <c r="AS36" s="9">
        <v>0</v>
      </c>
      <c r="AT36" s="9">
        <v>0</v>
      </c>
      <c r="AU36" s="9">
        <v>0.64008434052486918</v>
      </c>
      <c r="AV36" s="9">
        <v>5.324104884866232E-2</v>
      </c>
      <c r="AW36" s="9"/>
      <c r="AX36" s="9">
        <v>0.1025888600567256</v>
      </c>
      <c r="AY36" s="9">
        <v>6.654941293910728E-2</v>
      </c>
      <c r="AZ36" s="9">
        <v>2.6205450733752619E-2</v>
      </c>
      <c r="BA36" s="9">
        <v>0.35293666321402539</v>
      </c>
      <c r="BB36" s="9">
        <v>0.47113614209899274</v>
      </c>
      <c r="BC36" s="9">
        <v>1.6801428121390318</v>
      </c>
      <c r="BD36" s="9"/>
      <c r="BE36" s="9">
        <v>2.8070428633280415</v>
      </c>
      <c r="BF36" s="9">
        <v>0.16936549900859221</v>
      </c>
      <c r="BG36" s="9">
        <v>1.260893036168736</v>
      </c>
      <c r="BH36" s="9">
        <v>0.7362478065156024</v>
      </c>
      <c r="BI36" s="9">
        <v>1.5902964959568733</v>
      </c>
      <c r="BJ36" s="9"/>
      <c r="BK36" s="9">
        <v>9.1920936480521966</v>
      </c>
      <c r="BL36" s="9">
        <v>0.13592233009708737</v>
      </c>
      <c r="BM36" s="9">
        <v>1.4714557252408729</v>
      </c>
      <c r="BN36" s="9">
        <v>3.8904109589041092</v>
      </c>
      <c r="BO36" s="9">
        <v>0</v>
      </c>
      <c r="BP36" s="9">
        <v>0.11019058890748072</v>
      </c>
      <c r="BQ36" s="9"/>
      <c r="BR36" s="9">
        <v>0.53797468354430378</v>
      </c>
      <c r="BS36" s="9">
        <v>0</v>
      </c>
      <c r="BT36" s="9">
        <v>6.0761860247721428E-2</v>
      </c>
      <c r="BU36" s="9">
        <v>1.9026780193121817E-2</v>
      </c>
      <c r="BV36" s="9">
        <v>0</v>
      </c>
      <c r="BW36" s="9">
        <v>0</v>
      </c>
      <c r="BX36" s="9"/>
      <c r="BY36" s="9">
        <v>5.3482291419063466E-2</v>
      </c>
      <c r="BZ36" s="9">
        <v>3.3771423746939463E-2</v>
      </c>
      <c r="CA36" s="9">
        <v>0</v>
      </c>
      <c r="CB36" s="9">
        <v>0.31539522964715155</v>
      </c>
      <c r="CC36" s="9">
        <v>0</v>
      </c>
      <c r="CD36" s="9">
        <v>0.23480662983425415</v>
      </c>
      <c r="CE36" s="1"/>
      <c r="CF36" s="33">
        <f t="shared" si="0"/>
        <v>1.6549970491911372</v>
      </c>
      <c r="CG36" s="33">
        <f t="shared" si="1"/>
        <v>0.61889020574147002</v>
      </c>
      <c r="CH36" s="33">
        <f t="shared" si="2"/>
        <v>0</v>
      </c>
      <c r="CI36" s="33">
        <f t="shared" si="3"/>
        <v>9.3555585609954015</v>
      </c>
      <c r="CJ36" s="33">
        <f t="shared" si="4"/>
        <v>2.7390152328313713</v>
      </c>
      <c r="CK36" s="34">
        <f t="shared" si="5"/>
        <v>68</v>
      </c>
      <c r="CL36" s="45">
        <f t="shared" si="6"/>
        <v>0.20069787187942958</v>
      </c>
    </row>
    <row r="37" spans="1:90" ht="14.4" x14ac:dyDescent="0.3">
      <c r="A37" s="53"/>
      <c r="B37" s="27" t="s">
        <v>201</v>
      </c>
      <c r="C37" s="27" t="s">
        <v>293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/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/>
      <c r="T37" s="9">
        <v>0</v>
      </c>
      <c r="U37" s="9">
        <v>0</v>
      </c>
      <c r="V37" s="9"/>
      <c r="W37" s="9">
        <v>0</v>
      </c>
      <c r="X37" s="9">
        <v>0</v>
      </c>
      <c r="Y37" s="9">
        <v>0</v>
      </c>
      <c r="Z37" s="9">
        <v>0</v>
      </c>
      <c r="AA37" s="9">
        <v>0.39778829706830027</v>
      </c>
      <c r="AB37" s="9">
        <v>0</v>
      </c>
      <c r="AC37" s="9">
        <v>0</v>
      </c>
      <c r="AD37" s="9"/>
      <c r="AE37" s="9">
        <v>0</v>
      </c>
      <c r="AF37" s="9">
        <v>0</v>
      </c>
      <c r="AG37" s="9">
        <v>0</v>
      </c>
      <c r="AH37" s="9">
        <v>1.856234784960779</v>
      </c>
      <c r="AI37" s="9">
        <v>0</v>
      </c>
      <c r="AJ37" s="9">
        <v>0</v>
      </c>
      <c r="AK37" s="9"/>
      <c r="AL37" s="9">
        <v>0</v>
      </c>
      <c r="AM37" s="9">
        <v>0</v>
      </c>
      <c r="AN37" s="9">
        <v>0</v>
      </c>
      <c r="AO37" s="9">
        <v>0</v>
      </c>
      <c r="AP37" s="9">
        <v>0</v>
      </c>
      <c r="AQ37" s="9"/>
      <c r="AR37" s="9">
        <v>0</v>
      </c>
      <c r="AS37" s="9">
        <v>0</v>
      </c>
      <c r="AT37" s="9">
        <v>0</v>
      </c>
      <c r="AU37" s="9">
        <v>0</v>
      </c>
      <c r="AV37" s="9">
        <v>0</v>
      </c>
      <c r="AW37" s="9"/>
      <c r="AX37" s="9">
        <v>0</v>
      </c>
      <c r="AY37" s="9">
        <v>0</v>
      </c>
      <c r="AZ37" s="9">
        <v>0</v>
      </c>
      <c r="BA37" s="9">
        <v>0</v>
      </c>
      <c r="BB37" s="9">
        <v>0</v>
      </c>
      <c r="BC37" s="9">
        <v>0</v>
      </c>
      <c r="BD37" s="9"/>
      <c r="BE37" s="9">
        <v>0</v>
      </c>
      <c r="BF37" s="9">
        <v>0</v>
      </c>
      <c r="BG37" s="9">
        <v>0</v>
      </c>
      <c r="BH37" s="9">
        <v>0</v>
      </c>
      <c r="BI37" s="9">
        <v>0</v>
      </c>
      <c r="BJ37" s="9"/>
      <c r="BK37" s="9">
        <v>0</v>
      </c>
      <c r="BL37" s="9">
        <v>0</v>
      </c>
      <c r="BM37" s="9">
        <v>0</v>
      </c>
      <c r="BN37" s="9">
        <v>0.57351598173515983</v>
      </c>
      <c r="BO37" s="9">
        <v>0</v>
      </c>
      <c r="BP37" s="9">
        <v>0</v>
      </c>
      <c r="BQ37" s="9"/>
      <c r="BR37" s="9">
        <v>0</v>
      </c>
      <c r="BS37" s="9">
        <v>0</v>
      </c>
      <c r="BT37" s="9">
        <v>0</v>
      </c>
      <c r="BU37" s="9">
        <v>0</v>
      </c>
      <c r="BV37" s="9">
        <v>0</v>
      </c>
      <c r="BW37" s="9">
        <v>0</v>
      </c>
      <c r="BX37" s="9"/>
      <c r="BY37" s="9">
        <v>0</v>
      </c>
      <c r="BZ37" s="9">
        <v>0</v>
      </c>
      <c r="CA37" s="9">
        <v>0</v>
      </c>
      <c r="CB37" s="9">
        <v>0</v>
      </c>
      <c r="CC37" s="9">
        <v>0</v>
      </c>
      <c r="CD37" s="9">
        <v>0</v>
      </c>
      <c r="CE37" s="1"/>
      <c r="CF37" s="33">
        <f t="shared" si="0"/>
        <v>0.23686650788755839</v>
      </c>
      <c r="CG37" s="33">
        <f t="shared" si="1"/>
        <v>4.158145682006234E-2</v>
      </c>
      <c r="CH37" s="33">
        <f t="shared" si="2"/>
        <v>0</v>
      </c>
      <c r="CI37" s="33">
        <f t="shared" si="3"/>
        <v>1.856234784960779</v>
      </c>
      <c r="CJ37" s="33">
        <f t="shared" si="4"/>
        <v>5.6105742558846761E-2</v>
      </c>
      <c r="CK37" s="34">
        <f t="shared" si="5"/>
        <v>68</v>
      </c>
      <c r="CL37" s="45">
        <f t="shared" si="6"/>
        <v>2.8724283270341235E-2</v>
      </c>
    </row>
    <row r="38" spans="1:90" ht="14.4" x14ac:dyDescent="0.3">
      <c r="A38" s="53"/>
      <c r="B38" s="27" t="s">
        <v>251</v>
      </c>
      <c r="C38" s="27" t="s">
        <v>329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/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9"/>
      <c r="T38" s="9">
        <v>0</v>
      </c>
      <c r="U38" s="9">
        <v>0</v>
      </c>
      <c r="V38" s="9"/>
      <c r="W38" s="9">
        <v>0</v>
      </c>
      <c r="X38" s="9">
        <v>0</v>
      </c>
      <c r="Y38" s="9">
        <v>0</v>
      </c>
      <c r="Z38" s="9">
        <v>0</v>
      </c>
      <c r="AA38" s="9">
        <v>0</v>
      </c>
      <c r="AB38" s="9">
        <v>0</v>
      </c>
      <c r="AC38" s="9">
        <v>0</v>
      </c>
      <c r="AD38" s="9"/>
      <c r="AE38" s="9">
        <v>0</v>
      </c>
      <c r="AF38" s="9">
        <v>0</v>
      </c>
      <c r="AG38" s="9">
        <v>0</v>
      </c>
      <c r="AH38" s="9">
        <v>0</v>
      </c>
      <c r="AI38" s="9">
        <v>0</v>
      </c>
      <c r="AJ38" s="9">
        <v>0</v>
      </c>
      <c r="AK38" s="9"/>
      <c r="AL38" s="9">
        <v>0</v>
      </c>
      <c r="AM38" s="9">
        <v>0</v>
      </c>
      <c r="AN38" s="9">
        <v>0</v>
      </c>
      <c r="AO38" s="9">
        <v>0</v>
      </c>
      <c r="AP38" s="9">
        <v>0</v>
      </c>
      <c r="AQ38" s="9"/>
      <c r="AR38" s="9">
        <v>0</v>
      </c>
      <c r="AS38" s="9">
        <v>0</v>
      </c>
      <c r="AT38" s="9">
        <v>0</v>
      </c>
      <c r="AU38" s="9">
        <v>0</v>
      </c>
      <c r="AV38" s="9">
        <v>0</v>
      </c>
      <c r="AW38" s="9"/>
      <c r="AX38" s="9">
        <v>0</v>
      </c>
      <c r="AY38" s="9">
        <v>0</v>
      </c>
      <c r="AZ38" s="9">
        <v>0</v>
      </c>
      <c r="BA38" s="9">
        <v>0</v>
      </c>
      <c r="BB38" s="9">
        <v>0</v>
      </c>
      <c r="BC38" s="9">
        <v>0</v>
      </c>
      <c r="BD38" s="9"/>
      <c r="BE38" s="9">
        <v>0</v>
      </c>
      <c r="BF38" s="9">
        <v>0</v>
      </c>
      <c r="BG38" s="9">
        <v>0</v>
      </c>
      <c r="BH38" s="9">
        <v>0</v>
      </c>
      <c r="BI38" s="9">
        <v>0</v>
      </c>
      <c r="BJ38" s="9"/>
      <c r="BK38" s="9">
        <v>0</v>
      </c>
      <c r="BL38" s="9">
        <v>0</v>
      </c>
      <c r="BM38" s="9">
        <v>0</v>
      </c>
      <c r="BN38" s="9">
        <v>0</v>
      </c>
      <c r="BO38" s="9">
        <v>0</v>
      </c>
      <c r="BP38" s="9">
        <v>0</v>
      </c>
      <c r="BQ38" s="9"/>
      <c r="BR38" s="9">
        <v>0</v>
      </c>
      <c r="BS38" s="9">
        <v>0</v>
      </c>
      <c r="BT38" s="9">
        <v>0</v>
      </c>
      <c r="BU38" s="9">
        <v>0</v>
      </c>
      <c r="BV38" s="9">
        <v>0</v>
      </c>
      <c r="BW38" s="9">
        <v>0</v>
      </c>
      <c r="BX38" s="9"/>
      <c r="BY38" s="9">
        <v>0</v>
      </c>
      <c r="BZ38" s="9">
        <v>0</v>
      </c>
      <c r="CA38" s="9">
        <v>0</v>
      </c>
      <c r="CB38" s="9">
        <v>0</v>
      </c>
      <c r="CC38" s="9">
        <v>0</v>
      </c>
      <c r="CD38" s="9">
        <v>0</v>
      </c>
      <c r="CE38" s="1"/>
      <c r="CF38" s="33">
        <f t="shared" si="0"/>
        <v>0</v>
      </c>
      <c r="CG38" s="33">
        <f t="shared" si="1"/>
        <v>0</v>
      </c>
      <c r="CH38" s="33">
        <f t="shared" si="2"/>
        <v>0</v>
      </c>
      <c r="CI38" s="33">
        <f t="shared" si="3"/>
        <v>0</v>
      </c>
      <c r="CJ38" s="33">
        <f t="shared" si="4"/>
        <v>0</v>
      </c>
      <c r="CK38" s="34">
        <f t="shared" si="5"/>
        <v>68</v>
      </c>
      <c r="CL38" s="45">
        <f t="shared" si="6"/>
        <v>0</v>
      </c>
    </row>
    <row r="39" spans="1:90" ht="14.4" x14ac:dyDescent="0.3">
      <c r="A39" s="53"/>
      <c r="B39" s="27" t="s">
        <v>220</v>
      </c>
      <c r="C39" s="27" t="s">
        <v>287</v>
      </c>
      <c r="D39" s="9">
        <v>0</v>
      </c>
      <c r="E39" s="9">
        <v>0</v>
      </c>
      <c r="F39" s="9">
        <v>3.5855145213338116E-2</v>
      </c>
      <c r="G39" s="9">
        <v>0.10362694300518135</v>
      </c>
      <c r="H39" s="9">
        <v>0</v>
      </c>
      <c r="I39" s="9">
        <v>0</v>
      </c>
      <c r="J39" s="9">
        <v>0</v>
      </c>
      <c r="K39" s="9">
        <v>0</v>
      </c>
      <c r="L39" s="9"/>
      <c r="M39" s="9">
        <v>7.0937078811094553E-2</v>
      </c>
      <c r="N39" s="9">
        <v>8.9712918660287078E-2</v>
      </c>
      <c r="O39" s="9">
        <v>0</v>
      </c>
      <c r="P39" s="9">
        <v>8.367788934829691E-2</v>
      </c>
      <c r="Q39" s="9">
        <v>6.3624795491728781E-2</v>
      </c>
      <c r="R39" s="9">
        <v>0.20287404902789519</v>
      </c>
      <c r="S39" s="9"/>
      <c r="T39" s="9">
        <v>0.19207902679959754</v>
      </c>
      <c r="U39" s="9">
        <v>0.12948840165236736</v>
      </c>
      <c r="V39" s="9"/>
      <c r="W39" s="9">
        <v>0.17254394478593768</v>
      </c>
      <c r="X39" s="9">
        <v>0.15774529393206435</v>
      </c>
      <c r="Y39" s="9">
        <v>7.8053259871441696E-2</v>
      </c>
      <c r="Z39" s="9">
        <v>5.8962264150943397E-2</v>
      </c>
      <c r="AA39" s="9">
        <v>0</v>
      </c>
      <c r="AB39" s="9">
        <v>0.22422617596880332</v>
      </c>
      <c r="AC39" s="9">
        <v>0.23380552881309313</v>
      </c>
      <c r="AD39" s="9"/>
      <c r="AE39" s="9">
        <v>0.19764798893171262</v>
      </c>
      <c r="AF39" s="9">
        <v>0</v>
      </c>
      <c r="AG39" s="9">
        <v>5.1527419948472583E-2</v>
      </c>
      <c r="AH39" s="9">
        <v>4.0573437922639975E-2</v>
      </c>
      <c r="AI39" s="9">
        <v>9.5296821570715839E-2</v>
      </c>
      <c r="AJ39" s="9">
        <v>0.25256276927648191</v>
      </c>
      <c r="AK39" s="9"/>
      <c r="AL39" s="9">
        <v>4.6884323587076976E-2</v>
      </c>
      <c r="AM39" s="9">
        <v>0.48568079048735557</v>
      </c>
      <c r="AN39" s="9">
        <v>0</v>
      </c>
      <c r="AO39" s="9">
        <v>4.0228995822373513E-2</v>
      </c>
      <c r="AP39" s="9">
        <v>0</v>
      </c>
      <c r="AQ39" s="9"/>
      <c r="AR39" s="9">
        <v>0</v>
      </c>
      <c r="AS39" s="9">
        <v>0</v>
      </c>
      <c r="AT39" s="9">
        <v>3.9173014145810661E-2</v>
      </c>
      <c r="AU39" s="9">
        <v>2.2591212018524792E-2</v>
      </c>
      <c r="AV39" s="9">
        <v>9.317183548515906E-2</v>
      </c>
      <c r="AW39" s="9"/>
      <c r="AX39" s="9">
        <v>7.8450304749260763E-2</v>
      </c>
      <c r="AY39" s="9">
        <v>9.9824119408660927E-2</v>
      </c>
      <c r="AZ39" s="9">
        <v>4.716981132075472E-2</v>
      </c>
      <c r="BA39" s="9">
        <v>0</v>
      </c>
      <c r="BB39" s="9">
        <v>3.7907505686125852E-2</v>
      </c>
      <c r="BC39" s="9">
        <v>0.21001785151737898</v>
      </c>
      <c r="BD39" s="9"/>
      <c r="BE39" s="9">
        <v>0.32472218213306392</v>
      </c>
      <c r="BF39" s="9">
        <v>0.12805684071381362</v>
      </c>
      <c r="BG39" s="9">
        <v>3.0847536053057761E-2</v>
      </c>
      <c r="BH39" s="9">
        <v>3.8147554741741051E-2</v>
      </c>
      <c r="BI39" s="9">
        <v>6.7385444743935305E-2</v>
      </c>
      <c r="BJ39" s="9"/>
      <c r="BK39" s="9">
        <v>7.6760698522356549E-2</v>
      </c>
      <c r="BL39" s="9">
        <v>0.11003236245954692</v>
      </c>
      <c r="BM39" s="9">
        <v>1.3108736973192633E-2</v>
      </c>
      <c r="BN39" s="9">
        <v>1.4611872146118721E-2</v>
      </c>
      <c r="BO39" s="9">
        <v>0.21352313167259787</v>
      </c>
      <c r="BP39" s="9">
        <v>6.9379259682487857E-2</v>
      </c>
      <c r="BQ39" s="9"/>
      <c r="BR39" s="9">
        <v>0</v>
      </c>
      <c r="BS39" s="9">
        <v>2.3861365466638827E-2</v>
      </c>
      <c r="BT39" s="9">
        <v>7.4783827997195601E-2</v>
      </c>
      <c r="BU39" s="9">
        <v>0</v>
      </c>
      <c r="BV39" s="9">
        <v>0</v>
      </c>
      <c r="BW39" s="9">
        <v>4.7499920833465284E-2</v>
      </c>
      <c r="BX39" s="9"/>
      <c r="BY39" s="9">
        <v>5.3482291419063466E-2</v>
      </c>
      <c r="BZ39" s="9">
        <v>3.6585709059184415E-2</v>
      </c>
      <c r="CA39" s="9">
        <v>0</v>
      </c>
      <c r="CB39" s="9">
        <v>0</v>
      </c>
      <c r="CC39" s="9">
        <v>0</v>
      </c>
      <c r="CD39" s="9">
        <v>0.10359116022099447</v>
      </c>
      <c r="CE39" s="1"/>
      <c r="CF39" s="33">
        <f t="shared" si="0"/>
        <v>9.0725818815063239E-2</v>
      </c>
      <c r="CG39" s="33">
        <f t="shared" si="1"/>
        <v>7.5916188415426883E-2</v>
      </c>
      <c r="CH39" s="33">
        <f t="shared" si="2"/>
        <v>0</v>
      </c>
      <c r="CI39" s="33">
        <f t="shared" si="3"/>
        <v>0.48568079048735557</v>
      </c>
      <c r="CJ39" s="33">
        <f t="shared" si="4"/>
        <v>8.231174199663684E-3</v>
      </c>
      <c r="CK39" s="34">
        <f t="shared" si="5"/>
        <v>68</v>
      </c>
      <c r="CL39" s="45">
        <f t="shared" si="6"/>
        <v>1.100212158662223E-2</v>
      </c>
    </row>
    <row r="40" spans="1:90" ht="14.4" x14ac:dyDescent="0.3">
      <c r="A40" s="53"/>
      <c r="B40" s="27" t="s">
        <v>220</v>
      </c>
      <c r="C40" s="27" t="s">
        <v>307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/>
      <c r="M40" s="9">
        <v>0</v>
      </c>
      <c r="N40" s="9">
        <v>0</v>
      </c>
      <c r="O40" s="9">
        <v>0</v>
      </c>
      <c r="P40" s="9">
        <v>2.4611143925969678E-2</v>
      </c>
      <c r="Q40" s="9">
        <v>0</v>
      </c>
      <c r="R40" s="9">
        <v>0</v>
      </c>
      <c r="S40" s="9"/>
      <c r="T40" s="9">
        <v>0</v>
      </c>
      <c r="U40" s="9">
        <v>9.8506514140451223E-2</v>
      </c>
      <c r="V40" s="9"/>
      <c r="W40" s="9">
        <v>0</v>
      </c>
      <c r="X40" s="9">
        <v>0</v>
      </c>
      <c r="Y40" s="9">
        <v>1.8365472910927456E-2</v>
      </c>
      <c r="Z40" s="9">
        <v>4.0820029027576199E-2</v>
      </c>
      <c r="AA40" s="9">
        <v>0</v>
      </c>
      <c r="AB40" s="9">
        <v>0</v>
      </c>
      <c r="AC40" s="9">
        <v>0</v>
      </c>
      <c r="AD40" s="9"/>
      <c r="AE40" s="9">
        <v>0</v>
      </c>
      <c r="AF40" s="9">
        <v>0</v>
      </c>
      <c r="AG40" s="9">
        <v>0</v>
      </c>
      <c r="AH40" s="9">
        <v>0</v>
      </c>
      <c r="AI40" s="9">
        <v>0</v>
      </c>
      <c r="AJ40" s="9">
        <v>0</v>
      </c>
      <c r="AK40" s="9"/>
      <c r="AL40" s="9">
        <v>0</v>
      </c>
      <c r="AM40" s="9">
        <v>0</v>
      </c>
      <c r="AN40" s="9">
        <v>0</v>
      </c>
      <c r="AO40" s="9">
        <v>0</v>
      </c>
      <c r="AP40" s="9">
        <v>0</v>
      </c>
      <c r="AQ40" s="9"/>
      <c r="AR40" s="9">
        <v>0</v>
      </c>
      <c r="AS40" s="9">
        <v>0</v>
      </c>
      <c r="AT40" s="9">
        <v>4.3525571273122961E-2</v>
      </c>
      <c r="AU40" s="9">
        <v>0</v>
      </c>
      <c r="AV40" s="9">
        <v>0</v>
      </c>
      <c r="AW40" s="9"/>
      <c r="AX40" s="9">
        <v>0</v>
      </c>
      <c r="AY40" s="9">
        <v>2.3767647478252604E-2</v>
      </c>
      <c r="AZ40" s="9">
        <v>0</v>
      </c>
      <c r="BA40" s="9">
        <v>0</v>
      </c>
      <c r="BB40" s="9">
        <v>0</v>
      </c>
      <c r="BC40" s="9">
        <v>0</v>
      </c>
      <c r="BD40" s="9"/>
      <c r="BE40" s="9">
        <v>0</v>
      </c>
      <c r="BF40" s="9">
        <v>0</v>
      </c>
      <c r="BG40" s="9">
        <v>0</v>
      </c>
      <c r="BH40" s="9">
        <v>0</v>
      </c>
      <c r="BI40" s="9">
        <v>0</v>
      </c>
      <c r="BJ40" s="9"/>
      <c r="BK40" s="9">
        <v>0</v>
      </c>
      <c r="BL40" s="9">
        <v>7.7669902912621352E-2</v>
      </c>
      <c r="BM40" s="9">
        <v>0</v>
      </c>
      <c r="BN40" s="9">
        <v>0</v>
      </c>
      <c r="BO40" s="9">
        <v>0</v>
      </c>
      <c r="BP40" s="9">
        <v>2.0405664612496429E-2</v>
      </c>
      <c r="BQ40" s="9"/>
      <c r="BR40" s="9">
        <v>0</v>
      </c>
      <c r="BS40" s="9">
        <v>2.9826706833298536E-2</v>
      </c>
      <c r="BT40" s="9">
        <v>0</v>
      </c>
      <c r="BU40" s="9">
        <v>0</v>
      </c>
      <c r="BV40" s="9">
        <v>0</v>
      </c>
      <c r="BW40" s="9">
        <v>4.4333259444567591E-2</v>
      </c>
      <c r="BX40" s="9"/>
      <c r="BY40" s="9">
        <v>0</v>
      </c>
      <c r="BZ40" s="9">
        <v>0</v>
      </c>
      <c r="CA40" s="9">
        <v>0</v>
      </c>
      <c r="CB40" s="9">
        <v>0</v>
      </c>
      <c r="CC40" s="9">
        <v>0</v>
      </c>
      <c r="CD40" s="9">
        <v>2.7624309392265192E-2</v>
      </c>
      <c r="CE40" s="1"/>
      <c r="CF40" s="33">
        <f t="shared" si="0"/>
        <v>1.7933132672646387E-2</v>
      </c>
      <c r="CG40" s="33">
        <f t="shared" si="1"/>
        <v>6.6096503228168998E-3</v>
      </c>
      <c r="CH40" s="33">
        <f t="shared" si="2"/>
        <v>0</v>
      </c>
      <c r="CI40" s="33">
        <f t="shared" si="3"/>
        <v>9.8506514140451223E-2</v>
      </c>
      <c r="CJ40" s="33">
        <f t="shared" si="4"/>
        <v>3.2159724745473738E-4</v>
      </c>
      <c r="CK40" s="34">
        <f t="shared" si="5"/>
        <v>68</v>
      </c>
      <c r="CL40" s="45">
        <f t="shared" si="6"/>
        <v>2.1747117708098879E-3</v>
      </c>
    </row>
    <row r="41" spans="1:90" ht="14.4" x14ac:dyDescent="0.3">
      <c r="A41" s="53"/>
      <c r="B41" s="27" t="s">
        <v>245</v>
      </c>
      <c r="C41" s="27" t="s">
        <v>316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/>
      <c r="M41" s="9">
        <v>0</v>
      </c>
      <c r="N41" s="9">
        <v>0</v>
      </c>
      <c r="O41" s="9">
        <v>2.4708135153499289E-2</v>
      </c>
      <c r="P41" s="9">
        <v>0</v>
      </c>
      <c r="Q41" s="9">
        <v>0</v>
      </c>
      <c r="R41" s="9">
        <v>0</v>
      </c>
      <c r="S41" s="9"/>
      <c r="T41" s="9">
        <v>0</v>
      </c>
      <c r="U41" s="9">
        <v>0</v>
      </c>
      <c r="V41" s="9"/>
      <c r="W41" s="9">
        <v>0</v>
      </c>
      <c r="X41" s="9">
        <v>0</v>
      </c>
      <c r="Y41" s="9">
        <v>0</v>
      </c>
      <c r="Z41" s="9">
        <v>0</v>
      </c>
      <c r="AA41" s="9">
        <v>0</v>
      </c>
      <c r="AB41" s="9">
        <v>0</v>
      </c>
      <c r="AC41" s="9">
        <v>0</v>
      </c>
      <c r="AD41" s="9"/>
      <c r="AE41" s="9">
        <v>0</v>
      </c>
      <c r="AF41" s="9">
        <v>0</v>
      </c>
      <c r="AG41" s="9">
        <v>6.9930069930069935E-2</v>
      </c>
      <c r="AH41" s="9">
        <v>3.719231809575331E-2</v>
      </c>
      <c r="AI41" s="9">
        <v>0</v>
      </c>
      <c r="AJ41" s="9">
        <v>0</v>
      </c>
      <c r="AK41" s="9"/>
      <c r="AL41" s="9">
        <v>0</v>
      </c>
      <c r="AM41" s="9">
        <v>0</v>
      </c>
      <c r="AN41" s="9">
        <v>0</v>
      </c>
      <c r="AO41" s="9">
        <v>0</v>
      </c>
      <c r="AP41" s="9">
        <v>0</v>
      </c>
      <c r="AQ41" s="9"/>
      <c r="AR41" s="9">
        <v>0</v>
      </c>
      <c r="AS41" s="9">
        <v>0</v>
      </c>
      <c r="AT41" s="9">
        <v>0</v>
      </c>
      <c r="AU41" s="9">
        <v>7.5304040061749313E-3</v>
      </c>
      <c r="AV41" s="9">
        <v>0</v>
      </c>
      <c r="AW41" s="9"/>
      <c r="AX41" s="9">
        <v>0</v>
      </c>
      <c r="AY41" s="9">
        <v>0</v>
      </c>
      <c r="AZ41" s="9">
        <v>0</v>
      </c>
      <c r="BA41" s="9">
        <v>0</v>
      </c>
      <c r="BB41" s="9">
        <v>0</v>
      </c>
      <c r="BC41" s="9">
        <v>0</v>
      </c>
      <c r="BD41" s="9"/>
      <c r="BE41" s="9">
        <v>0</v>
      </c>
      <c r="BF41" s="9">
        <v>0</v>
      </c>
      <c r="BG41" s="9">
        <v>0</v>
      </c>
      <c r="BH41" s="9">
        <v>0</v>
      </c>
      <c r="BI41" s="9">
        <v>0</v>
      </c>
      <c r="BJ41" s="9"/>
      <c r="BK41" s="9">
        <v>0</v>
      </c>
      <c r="BL41" s="9">
        <v>0</v>
      </c>
      <c r="BM41" s="9">
        <v>0</v>
      </c>
      <c r="BN41" s="9">
        <v>1.0958904109589041E-2</v>
      </c>
      <c r="BO41" s="9">
        <v>0</v>
      </c>
      <c r="BP41" s="9">
        <v>0</v>
      </c>
      <c r="BQ41" s="9"/>
      <c r="BR41" s="9">
        <v>0</v>
      </c>
      <c r="BS41" s="9">
        <v>0</v>
      </c>
      <c r="BT41" s="9">
        <v>0</v>
      </c>
      <c r="BU41" s="9">
        <v>0</v>
      </c>
      <c r="BV41" s="9">
        <v>0</v>
      </c>
      <c r="BW41" s="9">
        <v>0</v>
      </c>
      <c r="BX41" s="9"/>
      <c r="BY41" s="9">
        <v>0</v>
      </c>
      <c r="BZ41" s="9">
        <v>0</v>
      </c>
      <c r="CA41" s="9">
        <v>0</v>
      </c>
      <c r="CB41" s="9">
        <v>0</v>
      </c>
      <c r="CC41" s="9">
        <v>0</v>
      </c>
      <c r="CD41" s="9">
        <v>0</v>
      </c>
      <c r="CE41" s="1"/>
      <c r="CF41" s="33">
        <f t="shared" si="0"/>
        <v>9.9472763303265627E-3</v>
      </c>
      <c r="CG41" s="33">
        <f t="shared" si="1"/>
        <v>2.2105857543395077E-3</v>
      </c>
      <c r="CH41" s="33">
        <f t="shared" si="2"/>
        <v>0</v>
      </c>
      <c r="CI41" s="33">
        <f t="shared" si="3"/>
        <v>6.9930069930069935E-2</v>
      </c>
      <c r="CJ41" s="33">
        <f t="shared" si="4"/>
        <v>9.8948306391875076E-5</v>
      </c>
      <c r="CK41" s="34">
        <f t="shared" si="5"/>
        <v>68</v>
      </c>
      <c r="CL41" s="45">
        <f t="shared" si="6"/>
        <v>1.2062844410924366E-3</v>
      </c>
    </row>
    <row r="42" spans="1:90" ht="14.4" x14ac:dyDescent="0.3">
      <c r="A42" s="53"/>
      <c r="B42" s="27" t="s">
        <v>245</v>
      </c>
      <c r="C42" s="27" t="s">
        <v>321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/>
      <c r="M42" s="9">
        <v>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9"/>
      <c r="T42" s="9">
        <v>0</v>
      </c>
      <c r="U42" s="9">
        <v>0</v>
      </c>
      <c r="V42" s="9"/>
      <c r="W42" s="9">
        <v>0</v>
      </c>
      <c r="X42" s="9">
        <v>0</v>
      </c>
      <c r="Y42" s="9">
        <v>0</v>
      </c>
      <c r="Z42" s="9">
        <v>0</v>
      </c>
      <c r="AA42" s="9">
        <v>0</v>
      </c>
      <c r="AB42" s="9">
        <v>0</v>
      </c>
      <c r="AC42" s="9">
        <v>0</v>
      </c>
      <c r="AD42" s="9"/>
      <c r="AE42" s="9">
        <v>0</v>
      </c>
      <c r="AF42" s="9">
        <v>0</v>
      </c>
      <c r="AG42" s="9">
        <v>0</v>
      </c>
      <c r="AH42" s="9">
        <v>0</v>
      </c>
      <c r="AI42" s="9">
        <v>0</v>
      </c>
      <c r="AJ42" s="9">
        <v>0</v>
      </c>
      <c r="AK42" s="9"/>
      <c r="AL42" s="9">
        <v>0</v>
      </c>
      <c r="AM42" s="9">
        <v>0</v>
      </c>
      <c r="AN42" s="9">
        <v>0</v>
      </c>
      <c r="AO42" s="9">
        <v>0</v>
      </c>
      <c r="AP42" s="9">
        <v>0</v>
      </c>
      <c r="AQ42" s="9"/>
      <c r="AR42" s="9">
        <v>0</v>
      </c>
      <c r="AS42" s="9">
        <v>0</v>
      </c>
      <c r="AT42" s="9">
        <v>0</v>
      </c>
      <c r="AU42" s="9">
        <v>0</v>
      </c>
      <c r="AV42" s="9">
        <v>0</v>
      </c>
      <c r="AW42" s="9"/>
      <c r="AX42" s="9">
        <v>0</v>
      </c>
      <c r="AY42" s="9">
        <v>0</v>
      </c>
      <c r="AZ42" s="9">
        <v>0</v>
      </c>
      <c r="BA42" s="9">
        <v>0</v>
      </c>
      <c r="BB42" s="9">
        <v>0</v>
      </c>
      <c r="BC42" s="9">
        <v>0</v>
      </c>
      <c r="BD42" s="9"/>
      <c r="BE42" s="9">
        <v>0</v>
      </c>
      <c r="BF42" s="9">
        <v>0</v>
      </c>
      <c r="BG42" s="9">
        <v>0</v>
      </c>
      <c r="BH42" s="9">
        <v>0</v>
      </c>
      <c r="BI42" s="9">
        <v>0</v>
      </c>
      <c r="BJ42" s="9"/>
      <c r="BK42" s="9">
        <v>0</v>
      </c>
      <c r="BL42" s="9">
        <v>0</v>
      </c>
      <c r="BM42" s="9">
        <v>0</v>
      </c>
      <c r="BN42" s="9">
        <v>0</v>
      </c>
      <c r="BO42" s="9">
        <v>0</v>
      </c>
      <c r="BP42" s="9">
        <v>0</v>
      </c>
      <c r="BQ42" s="9"/>
      <c r="BR42" s="9">
        <v>0</v>
      </c>
      <c r="BS42" s="9">
        <v>0</v>
      </c>
      <c r="BT42" s="9">
        <v>0</v>
      </c>
      <c r="BU42" s="9">
        <v>0</v>
      </c>
      <c r="BV42" s="9">
        <v>0</v>
      </c>
      <c r="BW42" s="9">
        <v>0</v>
      </c>
      <c r="BX42" s="9"/>
      <c r="BY42" s="9">
        <v>0</v>
      </c>
      <c r="BZ42" s="9">
        <v>0</v>
      </c>
      <c r="CA42" s="9">
        <v>0</v>
      </c>
      <c r="CB42" s="9">
        <v>0</v>
      </c>
      <c r="CC42" s="9">
        <v>0</v>
      </c>
      <c r="CD42" s="9">
        <v>0</v>
      </c>
      <c r="CE42" s="1"/>
      <c r="CF42" s="33">
        <f t="shared" si="0"/>
        <v>0</v>
      </c>
      <c r="CG42" s="33">
        <f t="shared" si="1"/>
        <v>0</v>
      </c>
      <c r="CH42" s="33">
        <f t="shared" si="2"/>
        <v>0</v>
      </c>
      <c r="CI42" s="33">
        <f t="shared" si="3"/>
        <v>0</v>
      </c>
      <c r="CJ42" s="33">
        <f t="shared" si="4"/>
        <v>0</v>
      </c>
      <c r="CK42" s="34">
        <f t="shared" si="5"/>
        <v>68</v>
      </c>
      <c r="CL42" s="45">
        <f t="shared" si="6"/>
        <v>0</v>
      </c>
    </row>
    <row r="43" spans="1:90" ht="14.4" x14ac:dyDescent="0.3">
      <c r="A43" s="53"/>
      <c r="B43" s="27" t="s">
        <v>202</v>
      </c>
      <c r="C43" s="27" t="s">
        <v>265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/>
      <c r="M43" s="9">
        <v>0</v>
      </c>
      <c r="N43" s="9">
        <v>0</v>
      </c>
      <c r="O43" s="9">
        <v>0</v>
      </c>
      <c r="P43" s="9">
        <v>0.23626698168930893</v>
      </c>
      <c r="Q43" s="9">
        <v>0</v>
      </c>
      <c r="R43" s="9">
        <v>0</v>
      </c>
      <c r="S43" s="9"/>
      <c r="T43" s="9">
        <v>0</v>
      </c>
      <c r="U43" s="9">
        <v>4.7442008261836666</v>
      </c>
      <c r="V43" s="9"/>
      <c r="W43" s="9">
        <v>0</v>
      </c>
      <c r="X43" s="9">
        <v>0</v>
      </c>
      <c r="Y43" s="9">
        <v>0.13774104683195593</v>
      </c>
      <c r="Z43" s="9">
        <v>1.8142235123367198E-2</v>
      </c>
      <c r="AA43" s="9">
        <v>0</v>
      </c>
      <c r="AB43" s="9">
        <v>0</v>
      </c>
      <c r="AC43" s="9">
        <v>0</v>
      </c>
      <c r="AD43" s="9"/>
      <c r="AE43" s="9">
        <v>0</v>
      </c>
      <c r="AF43" s="9">
        <v>0</v>
      </c>
      <c r="AG43" s="9">
        <v>1.1041589988958409E-2</v>
      </c>
      <c r="AH43" s="9">
        <v>0</v>
      </c>
      <c r="AI43" s="9">
        <v>0</v>
      </c>
      <c r="AJ43" s="9">
        <v>0</v>
      </c>
      <c r="AK43" s="9"/>
      <c r="AL43" s="9">
        <v>0</v>
      </c>
      <c r="AM43" s="9">
        <v>0</v>
      </c>
      <c r="AN43" s="9">
        <v>0</v>
      </c>
      <c r="AO43" s="9">
        <v>8.1355407705399969</v>
      </c>
      <c r="AP43" s="9">
        <v>0</v>
      </c>
      <c r="AQ43" s="9"/>
      <c r="AR43" s="9">
        <v>0</v>
      </c>
      <c r="AS43" s="9">
        <v>0</v>
      </c>
      <c r="AT43" s="9">
        <v>2.7203482045701848</v>
      </c>
      <c r="AU43" s="9">
        <v>5.6252117926126735</v>
      </c>
      <c r="AV43" s="9">
        <v>0</v>
      </c>
      <c r="AW43" s="9"/>
      <c r="AX43" s="9">
        <v>0</v>
      </c>
      <c r="AY43" s="9">
        <v>0.22341588629557446</v>
      </c>
      <c r="AZ43" s="9">
        <v>2.4685534591194971</v>
      </c>
      <c r="BA43" s="9">
        <v>1.8682625541872866</v>
      </c>
      <c r="BB43" s="9">
        <v>0</v>
      </c>
      <c r="BC43" s="9">
        <v>0</v>
      </c>
      <c r="BD43" s="9"/>
      <c r="BE43" s="9">
        <v>0</v>
      </c>
      <c r="BF43" s="9">
        <v>0.2808988764044944</v>
      </c>
      <c r="BG43" s="9">
        <v>2.2480141898665842</v>
      </c>
      <c r="BH43" s="9">
        <v>1.701380941481651</v>
      </c>
      <c r="BI43" s="9">
        <v>0</v>
      </c>
      <c r="BJ43" s="9"/>
      <c r="BK43" s="9">
        <v>0</v>
      </c>
      <c r="BL43" s="9">
        <v>0.5145631067961165</v>
      </c>
      <c r="BM43" s="9">
        <v>1.9499246247624042</v>
      </c>
      <c r="BN43" s="9">
        <v>4.0840182648401822</v>
      </c>
      <c r="BO43" s="9">
        <v>0</v>
      </c>
      <c r="BP43" s="9">
        <v>0.62033220421989144</v>
      </c>
      <c r="BQ43" s="9"/>
      <c r="BR43" s="9">
        <v>0</v>
      </c>
      <c r="BS43" s="9">
        <v>0.41160855429951981</v>
      </c>
      <c r="BT43" s="9">
        <v>0.72914232297265713</v>
      </c>
      <c r="BU43" s="9">
        <v>1.622033011463635</v>
      </c>
      <c r="BV43" s="9">
        <v>0</v>
      </c>
      <c r="BW43" s="9">
        <v>0.18049969916716804</v>
      </c>
      <c r="BX43" s="9"/>
      <c r="BY43" s="9">
        <v>0</v>
      </c>
      <c r="BZ43" s="9">
        <v>0.50094278557960203</v>
      </c>
      <c r="CA43" s="9">
        <v>0.90631181442186648</v>
      </c>
      <c r="CB43" s="9">
        <v>3.9769367238320523</v>
      </c>
      <c r="CC43" s="9">
        <v>0</v>
      </c>
      <c r="CD43" s="9">
        <v>0.72168508287292821</v>
      </c>
      <c r="CE43" s="1"/>
      <c r="CF43" s="33">
        <f t="shared" si="0"/>
        <v>1.5116879717384724</v>
      </c>
      <c r="CG43" s="33">
        <f t="shared" si="1"/>
        <v>0.68583849338416525</v>
      </c>
      <c r="CH43" s="33">
        <f t="shared" si="2"/>
        <v>0</v>
      </c>
      <c r="CI43" s="33">
        <f t="shared" si="3"/>
        <v>8.1355407705399969</v>
      </c>
      <c r="CJ43" s="33">
        <f t="shared" si="4"/>
        <v>2.2852005238987765</v>
      </c>
      <c r="CK43" s="34">
        <f t="shared" si="5"/>
        <v>68</v>
      </c>
      <c r="CL43" s="45">
        <f t="shared" si="6"/>
        <v>0.18331909354274842</v>
      </c>
    </row>
    <row r="44" spans="1:90" ht="14.4" x14ac:dyDescent="0.3">
      <c r="A44" s="53"/>
      <c r="B44" s="27" t="s">
        <v>202</v>
      </c>
      <c r="C44" s="27" t="s">
        <v>272</v>
      </c>
      <c r="D44" s="9">
        <v>0</v>
      </c>
      <c r="E44" s="9">
        <v>0</v>
      </c>
      <c r="F44" s="9">
        <v>1.1951715071112704E-2</v>
      </c>
      <c r="G44" s="9">
        <v>0</v>
      </c>
      <c r="H44" s="9">
        <v>2.1540891792920226E-2</v>
      </c>
      <c r="I44" s="9">
        <v>0</v>
      </c>
      <c r="J44" s="9">
        <v>0</v>
      </c>
      <c r="K44" s="9">
        <v>0</v>
      </c>
      <c r="L44" s="9"/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5.0718512256973797E-2</v>
      </c>
      <c r="S44" s="9"/>
      <c r="T44" s="9">
        <v>0</v>
      </c>
      <c r="U44" s="9">
        <v>0.11836669844296155</v>
      </c>
      <c r="V44" s="9"/>
      <c r="W44" s="9">
        <v>0</v>
      </c>
      <c r="X44" s="9">
        <v>0</v>
      </c>
      <c r="Y44" s="9">
        <v>0</v>
      </c>
      <c r="Z44" s="9">
        <v>1.3606676342525399E-2</v>
      </c>
      <c r="AA44" s="9">
        <v>0</v>
      </c>
      <c r="AB44" s="9">
        <v>1.9497928345113331E-2</v>
      </c>
      <c r="AC44" s="9">
        <v>0</v>
      </c>
      <c r="AD44" s="9"/>
      <c r="AE44" s="9">
        <v>0</v>
      </c>
      <c r="AF44" s="9">
        <v>0</v>
      </c>
      <c r="AG44" s="9">
        <v>0</v>
      </c>
      <c r="AH44" s="9">
        <v>0</v>
      </c>
      <c r="AI44" s="9">
        <v>0</v>
      </c>
      <c r="AJ44" s="9">
        <v>0</v>
      </c>
      <c r="AK44" s="9"/>
      <c r="AL44" s="9">
        <v>0.22163498422981842</v>
      </c>
      <c r="AM44" s="9">
        <v>0.1339809077206498</v>
      </c>
      <c r="AN44" s="9">
        <v>0.28735632183908044</v>
      </c>
      <c r="AO44" s="9">
        <v>2.1661766981278044E-2</v>
      </c>
      <c r="AP44" s="9">
        <v>7.7432164129715417</v>
      </c>
      <c r="AQ44" s="9"/>
      <c r="AR44" s="9">
        <v>0.59345649705851999</v>
      </c>
      <c r="AS44" s="9">
        <v>0</v>
      </c>
      <c r="AT44" s="9">
        <v>0.53971708378672467</v>
      </c>
      <c r="AU44" s="9">
        <v>0.37652020030874656</v>
      </c>
      <c r="AV44" s="9">
        <v>0.23958471981898044</v>
      </c>
      <c r="AW44" s="9"/>
      <c r="AX44" s="9">
        <v>0.24138555307464848</v>
      </c>
      <c r="AY44" s="9">
        <v>7.6056471930408334E-2</v>
      </c>
      <c r="AZ44" s="9">
        <v>0.39832285115303984</v>
      </c>
      <c r="BA44" s="9">
        <v>0.31841025050830551</v>
      </c>
      <c r="BB44" s="9">
        <v>0.29242932957868517</v>
      </c>
      <c r="BC44" s="9">
        <v>1.5226294235009976</v>
      </c>
      <c r="BD44" s="9"/>
      <c r="BE44" s="9">
        <v>0.45461105498628951</v>
      </c>
      <c r="BF44" s="9">
        <v>9.9140779907468599E-2</v>
      </c>
      <c r="BG44" s="9">
        <v>0.27762782447751988</v>
      </c>
      <c r="BH44" s="9">
        <v>0.27466239414053562</v>
      </c>
      <c r="BI44" s="9">
        <v>0.84905660377358494</v>
      </c>
      <c r="BJ44" s="9"/>
      <c r="BK44" s="9">
        <v>0.25426981385530606</v>
      </c>
      <c r="BL44" s="9">
        <v>0.16828478964401294</v>
      </c>
      <c r="BM44" s="9">
        <v>0.21957134430097661</v>
      </c>
      <c r="BN44" s="9">
        <v>0.40547945205479452</v>
      </c>
      <c r="BO44" s="9">
        <v>0.37959667852906287</v>
      </c>
      <c r="BP44" s="9">
        <v>0.11019058890748072</v>
      </c>
      <c r="BQ44" s="9"/>
      <c r="BR44" s="9">
        <v>0.40084388185654007</v>
      </c>
      <c r="BS44" s="9">
        <v>0.56074208846601248</v>
      </c>
      <c r="BT44" s="9">
        <v>0.16826361299369011</v>
      </c>
      <c r="BU44" s="9">
        <v>0.12843076630357228</v>
      </c>
      <c r="BV44" s="9">
        <v>1.1089482687429952</v>
      </c>
      <c r="BW44" s="9">
        <v>0.13299977833370277</v>
      </c>
      <c r="BX44" s="9"/>
      <c r="BY44" s="9">
        <v>1.4202519610173521</v>
      </c>
      <c r="BZ44" s="9">
        <v>0.41932851152449835</v>
      </c>
      <c r="CA44" s="9">
        <v>0.77683869807588568</v>
      </c>
      <c r="CB44" s="9">
        <v>0.31539522964715161</v>
      </c>
      <c r="CC44" s="9">
        <v>2.5579037666692659</v>
      </c>
      <c r="CD44" s="9">
        <v>0.18991712707182321</v>
      </c>
      <c r="CE44" s="1"/>
      <c r="CF44" s="33">
        <f t="shared" si="0"/>
        <v>0.99529449398500647</v>
      </c>
      <c r="CG44" s="33">
        <f t="shared" si="1"/>
        <v>0.36638823841165519</v>
      </c>
      <c r="CH44" s="33">
        <f t="shared" si="2"/>
        <v>0</v>
      </c>
      <c r="CI44" s="33">
        <f t="shared" si="3"/>
        <v>7.7432164129715417</v>
      </c>
      <c r="CJ44" s="33">
        <f t="shared" si="4"/>
        <v>0.99061112975687005</v>
      </c>
      <c r="CK44" s="34">
        <f t="shared" si="5"/>
        <v>68</v>
      </c>
      <c r="CL44" s="45">
        <f t="shared" si="6"/>
        <v>0.12069718609693715</v>
      </c>
    </row>
    <row r="45" spans="1:90" ht="14.4" x14ac:dyDescent="0.3">
      <c r="A45" s="53"/>
      <c r="B45" s="27" t="s">
        <v>202</v>
      </c>
      <c r="C45" s="27" t="s">
        <v>278</v>
      </c>
      <c r="D45" s="9">
        <v>0</v>
      </c>
      <c r="E45" s="9">
        <v>9.7150259067357511E-2</v>
      </c>
      <c r="F45" s="9">
        <v>0</v>
      </c>
      <c r="G45" s="9">
        <v>4.9086446686664849E-2</v>
      </c>
      <c r="H45" s="9">
        <v>0</v>
      </c>
      <c r="I45" s="9">
        <v>0.17557861133280128</v>
      </c>
      <c r="J45" s="9">
        <v>8.7150188825409119E-2</v>
      </c>
      <c r="K45" s="9">
        <v>0</v>
      </c>
      <c r="L45" s="9"/>
      <c r="M45" s="9">
        <v>0</v>
      </c>
      <c r="N45" s="9">
        <v>0</v>
      </c>
      <c r="O45" s="9">
        <v>1.8531101365124467E-2</v>
      </c>
      <c r="P45" s="9">
        <v>0</v>
      </c>
      <c r="Q45" s="9">
        <v>3.181239774586439E-2</v>
      </c>
      <c r="R45" s="9">
        <v>5.0718512256973797E-2</v>
      </c>
      <c r="S45" s="9"/>
      <c r="T45" s="9">
        <v>0.14634592518064576</v>
      </c>
      <c r="U45" s="9">
        <v>1.4132507149666347</v>
      </c>
      <c r="V45" s="9"/>
      <c r="W45" s="9">
        <v>3.2351989647363313E-2</v>
      </c>
      <c r="X45" s="9">
        <v>0.43117047008097592</v>
      </c>
      <c r="Y45" s="9">
        <v>0</v>
      </c>
      <c r="Z45" s="9">
        <v>0</v>
      </c>
      <c r="AA45" s="9">
        <v>0</v>
      </c>
      <c r="AB45" s="9">
        <v>0.17548135510601998</v>
      </c>
      <c r="AC45" s="9">
        <v>0.13753266400770184</v>
      </c>
      <c r="AD45" s="9"/>
      <c r="AE45" s="9">
        <v>0.1284711928056132</v>
      </c>
      <c r="AF45" s="9">
        <v>0.20962602716753312</v>
      </c>
      <c r="AG45" s="9">
        <v>0.13249907986750092</v>
      </c>
      <c r="AH45" s="9">
        <v>9.8052474979713269E-2</v>
      </c>
      <c r="AI45" s="9">
        <v>0.16256516620886821</v>
      </c>
      <c r="AJ45" s="9">
        <v>0.25999108601990789</v>
      </c>
      <c r="AK45" s="9"/>
      <c r="AL45" s="9">
        <v>3.8359901116699346E-2</v>
      </c>
      <c r="AM45" s="9">
        <v>0.60291408474292407</v>
      </c>
      <c r="AN45" s="9">
        <v>0</v>
      </c>
      <c r="AO45" s="9">
        <v>0.15163236886894632</v>
      </c>
      <c r="AP45" s="9">
        <v>0.21508934480476505</v>
      </c>
      <c r="AQ45" s="9"/>
      <c r="AR45" s="9">
        <v>0.12901228196924347</v>
      </c>
      <c r="AS45" s="9">
        <v>0.26857654431512984</v>
      </c>
      <c r="AT45" s="9">
        <v>2.3895538628944508</v>
      </c>
      <c r="AU45" s="9">
        <v>0.15813848412967355</v>
      </c>
      <c r="AV45" s="9">
        <v>0.1331026221216558</v>
      </c>
      <c r="AW45" s="9"/>
      <c r="AX45" s="9">
        <v>8.4484943576126972E-2</v>
      </c>
      <c r="AY45" s="9">
        <v>0.76056471930408331</v>
      </c>
      <c r="AZ45" s="9">
        <v>1.2893081761006289</v>
      </c>
      <c r="BA45" s="9">
        <v>8.8234165803506348E-2</v>
      </c>
      <c r="BB45" s="9">
        <v>4.3322863641286687E-2</v>
      </c>
      <c r="BC45" s="9">
        <v>0.17851517378977214</v>
      </c>
      <c r="BD45" s="9"/>
      <c r="BE45" s="9">
        <v>0</v>
      </c>
      <c r="BF45" s="9">
        <v>1.317746199603437</v>
      </c>
      <c r="BG45" s="9">
        <v>7.3262898126012194E-2</v>
      </c>
      <c r="BH45" s="9">
        <v>0.16021972991531241</v>
      </c>
      <c r="BI45" s="9">
        <v>9.4339622641509441E-2</v>
      </c>
      <c r="BJ45" s="9"/>
      <c r="BK45" s="9">
        <v>6.7165611207061979E-2</v>
      </c>
      <c r="BL45" s="9">
        <v>1.8964401294498381</v>
      </c>
      <c r="BM45" s="9">
        <v>4.2603395162876062E-2</v>
      </c>
      <c r="BN45" s="9">
        <v>6.2100456621004566E-2</v>
      </c>
      <c r="BO45" s="9">
        <v>9.4899169632265717E-2</v>
      </c>
      <c r="BP45" s="9">
        <v>0.4978982165449129</v>
      </c>
      <c r="BQ45" s="9"/>
      <c r="BR45" s="9">
        <v>0.1160337552742616</v>
      </c>
      <c r="BS45" s="9">
        <v>0.61741283144927972</v>
      </c>
      <c r="BT45" s="9">
        <v>8.4131806496845055E-2</v>
      </c>
      <c r="BU45" s="9">
        <v>6.659373067592636E-2</v>
      </c>
      <c r="BV45" s="9">
        <v>7.0783932047425238E-2</v>
      </c>
      <c r="BW45" s="9">
        <v>0.89933183444694254</v>
      </c>
      <c r="BX45" s="9"/>
      <c r="BY45" s="9">
        <v>2.3769907297361541E-2</v>
      </c>
      <c r="BZ45" s="9">
        <v>0.61351419806940033</v>
      </c>
      <c r="CA45" s="9">
        <v>3.2368279086495234E-2</v>
      </c>
      <c r="CB45" s="9">
        <v>6.8992706485314415E-2</v>
      </c>
      <c r="CC45" s="9">
        <v>2.3395461280511582E-2</v>
      </c>
      <c r="CD45" s="9">
        <v>0.93922651933701662</v>
      </c>
      <c r="CE45" s="1"/>
      <c r="CF45" s="33">
        <f t="shared" si="0"/>
        <v>0.45848687045924824</v>
      </c>
      <c r="CG45" s="33">
        <f t="shared" si="1"/>
        <v>0.26809419987277311</v>
      </c>
      <c r="CH45" s="33">
        <f t="shared" si="2"/>
        <v>0</v>
      </c>
      <c r="CI45" s="33">
        <f t="shared" si="3"/>
        <v>2.3895538628944508</v>
      </c>
      <c r="CJ45" s="33">
        <f t="shared" si="4"/>
        <v>0.21021021038351548</v>
      </c>
      <c r="CK45" s="34">
        <f t="shared" si="5"/>
        <v>68</v>
      </c>
      <c r="CL45" s="45">
        <f t="shared" si="6"/>
        <v>5.5599699848893E-2</v>
      </c>
    </row>
    <row r="46" spans="1:90" ht="14.4" x14ac:dyDescent="0.3">
      <c r="A46" s="53"/>
      <c r="B46" s="27" t="s">
        <v>202</v>
      </c>
      <c r="C46" s="27" t="s">
        <v>319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6.0209874419404785E-2</v>
      </c>
      <c r="L46" s="9"/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/>
      <c r="T46" s="9">
        <v>0</v>
      </c>
      <c r="U46" s="9">
        <v>0</v>
      </c>
      <c r="V46" s="9"/>
      <c r="W46" s="9">
        <v>0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  <c r="AC46" s="9">
        <v>0</v>
      </c>
      <c r="AD46" s="9"/>
      <c r="AE46" s="9">
        <v>0</v>
      </c>
      <c r="AF46" s="9">
        <v>0</v>
      </c>
      <c r="AG46" s="9">
        <v>0</v>
      </c>
      <c r="AH46" s="9">
        <v>0</v>
      </c>
      <c r="AI46" s="9">
        <v>0</v>
      </c>
      <c r="AJ46" s="9">
        <v>0</v>
      </c>
      <c r="AK46" s="9"/>
      <c r="AL46" s="9">
        <v>0</v>
      </c>
      <c r="AM46" s="9">
        <v>0</v>
      </c>
      <c r="AN46" s="9">
        <v>0</v>
      </c>
      <c r="AO46" s="9">
        <v>0</v>
      </c>
      <c r="AP46" s="9">
        <v>0</v>
      </c>
      <c r="AQ46" s="9"/>
      <c r="AR46" s="9">
        <v>0</v>
      </c>
      <c r="AS46" s="9">
        <v>0</v>
      </c>
      <c r="AT46" s="9">
        <v>0</v>
      </c>
      <c r="AU46" s="9">
        <v>0</v>
      </c>
      <c r="AV46" s="9">
        <v>0</v>
      </c>
      <c r="AW46" s="9"/>
      <c r="AX46" s="9">
        <v>0</v>
      </c>
      <c r="AY46" s="9">
        <v>0</v>
      </c>
      <c r="AZ46" s="9">
        <v>0</v>
      </c>
      <c r="BA46" s="9">
        <v>0</v>
      </c>
      <c r="BB46" s="9">
        <v>0</v>
      </c>
      <c r="BC46" s="9">
        <v>0</v>
      </c>
      <c r="BD46" s="9"/>
      <c r="BE46" s="9">
        <v>0</v>
      </c>
      <c r="BF46" s="9">
        <v>0</v>
      </c>
      <c r="BG46" s="9">
        <v>0</v>
      </c>
      <c r="BH46" s="9">
        <v>0</v>
      </c>
      <c r="BI46" s="9">
        <v>0</v>
      </c>
      <c r="BJ46" s="9"/>
      <c r="BK46" s="9">
        <v>0</v>
      </c>
      <c r="BL46" s="9">
        <v>0</v>
      </c>
      <c r="BM46" s="9">
        <v>0</v>
      </c>
      <c r="BN46" s="9">
        <v>0</v>
      </c>
      <c r="BO46" s="9">
        <v>0</v>
      </c>
      <c r="BP46" s="9">
        <v>0</v>
      </c>
      <c r="BQ46" s="9"/>
      <c r="BR46" s="9">
        <v>0</v>
      </c>
      <c r="BS46" s="9">
        <v>0</v>
      </c>
      <c r="BT46" s="9">
        <v>0</v>
      </c>
      <c r="BU46" s="9">
        <v>0</v>
      </c>
      <c r="BV46" s="9">
        <v>0</v>
      </c>
      <c r="BW46" s="9">
        <v>0</v>
      </c>
      <c r="BX46" s="9"/>
      <c r="BY46" s="9">
        <v>0</v>
      </c>
      <c r="BZ46" s="9">
        <v>0</v>
      </c>
      <c r="CA46" s="9">
        <v>0</v>
      </c>
      <c r="CB46" s="9">
        <v>0</v>
      </c>
      <c r="CC46" s="9">
        <v>0</v>
      </c>
      <c r="CD46" s="9">
        <v>0</v>
      </c>
      <c r="CE46" s="1"/>
      <c r="CF46" s="33">
        <f t="shared" si="0"/>
        <v>7.247633271661281E-3</v>
      </c>
      <c r="CG46" s="33">
        <f t="shared" si="1"/>
        <v>8.8543932969712921E-4</v>
      </c>
      <c r="CH46" s="33">
        <f t="shared" si="2"/>
        <v>0</v>
      </c>
      <c r="CI46" s="33">
        <f t="shared" si="3"/>
        <v>6.0209874419404785E-2</v>
      </c>
      <c r="CJ46" s="33">
        <f t="shared" si="4"/>
        <v>5.25281880404916E-5</v>
      </c>
      <c r="CK46" s="34">
        <f t="shared" si="5"/>
        <v>68</v>
      </c>
      <c r="CL46" s="45">
        <f t="shared" si="6"/>
        <v>8.7890463278824586E-4</v>
      </c>
    </row>
    <row r="47" spans="1:90" ht="14.4" x14ac:dyDescent="0.3">
      <c r="A47" s="53"/>
      <c r="B47" s="27" t="s">
        <v>236</v>
      </c>
      <c r="C47" s="27" t="s">
        <v>309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/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/>
      <c r="T47" s="9">
        <v>0</v>
      </c>
      <c r="U47" s="9">
        <v>0</v>
      </c>
      <c r="V47" s="9"/>
      <c r="W47" s="9">
        <v>0</v>
      </c>
      <c r="X47" s="9">
        <v>0</v>
      </c>
      <c r="Y47" s="9">
        <v>0</v>
      </c>
      <c r="Z47" s="9">
        <v>0</v>
      </c>
      <c r="AA47" s="9">
        <v>0</v>
      </c>
      <c r="AB47" s="9">
        <v>0</v>
      </c>
      <c r="AC47" s="9">
        <v>0</v>
      </c>
      <c r="AD47" s="9"/>
      <c r="AE47" s="9">
        <v>0</v>
      </c>
      <c r="AF47" s="9">
        <v>0</v>
      </c>
      <c r="AG47" s="9">
        <v>0</v>
      </c>
      <c r="AH47" s="9">
        <v>0</v>
      </c>
      <c r="AI47" s="9">
        <v>0</v>
      </c>
      <c r="AJ47" s="9">
        <v>0</v>
      </c>
      <c r="AK47" s="9"/>
      <c r="AL47" s="9">
        <v>0</v>
      </c>
      <c r="AM47" s="9">
        <v>0</v>
      </c>
      <c r="AN47" s="9">
        <v>0</v>
      </c>
      <c r="AO47" s="9">
        <v>0</v>
      </c>
      <c r="AP47" s="9">
        <v>0</v>
      </c>
      <c r="AQ47" s="9"/>
      <c r="AR47" s="9">
        <v>0</v>
      </c>
      <c r="AS47" s="9">
        <v>0</v>
      </c>
      <c r="AT47" s="9">
        <v>0.17410228509249184</v>
      </c>
      <c r="AU47" s="9">
        <v>0</v>
      </c>
      <c r="AV47" s="9">
        <v>0</v>
      </c>
      <c r="AW47" s="9"/>
      <c r="AX47" s="9">
        <v>0</v>
      </c>
      <c r="AY47" s="9">
        <v>3.327470646955364E-2</v>
      </c>
      <c r="AZ47" s="9">
        <v>0</v>
      </c>
      <c r="BA47" s="9">
        <v>0</v>
      </c>
      <c r="BB47" s="9">
        <v>0</v>
      </c>
      <c r="BC47" s="9">
        <v>0</v>
      </c>
      <c r="BD47" s="9"/>
      <c r="BE47" s="9">
        <v>0</v>
      </c>
      <c r="BF47" s="9">
        <v>0</v>
      </c>
      <c r="BG47" s="9">
        <v>0</v>
      </c>
      <c r="BH47" s="9">
        <v>0</v>
      </c>
      <c r="BI47" s="9">
        <v>0</v>
      </c>
      <c r="BJ47" s="9"/>
      <c r="BK47" s="9">
        <v>0</v>
      </c>
      <c r="BL47" s="9">
        <v>3.5598705501618123E-2</v>
      </c>
      <c r="BM47" s="9">
        <v>0</v>
      </c>
      <c r="BN47" s="9">
        <v>0</v>
      </c>
      <c r="BO47" s="9">
        <v>0</v>
      </c>
      <c r="BP47" s="9">
        <v>0</v>
      </c>
      <c r="BQ47" s="9"/>
      <c r="BR47" s="9">
        <v>0</v>
      </c>
      <c r="BS47" s="9">
        <v>8.649744981656575E-2</v>
      </c>
      <c r="BT47" s="9">
        <v>0</v>
      </c>
      <c r="BU47" s="9">
        <v>0</v>
      </c>
      <c r="BV47" s="9">
        <v>0</v>
      </c>
      <c r="BW47" s="9">
        <v>0</v>
      </c>
      <c r="BX47" s="9"/>
      <c r="BY47" s="9">
        <v>0</v>
      </c>
      <c r="BZ47" s="9">
        <v>5.6285706244899106E-2</v>
      </c>
      <c r="CA47" s="9">
        <v>0</v>
      </c>
      <c r="CB47" s="9">
        <v>0</v>
      </c>
      <c r="CC47" s="9">
        <v>0</v>
      </c>
      <c r="CD47" s="9">
        <v>0</v>
      </c>
      <c r="CE47" s="1"/>
      <c r="CF47" s="33">
        <f t="shared" si="0"/>
        <v>2.4599016113383571E-2</v>
      </c>
      <c r="CG47" s="33">
        <f t="shared" si="1"/>
        <v>5.672924310663653E-3</v>
      </c>
      <c r="CH47" s="33">
        <f t="shared" si="2"/>
        <v>0</v>
      </c>
      <c r="CI47" s="33">
        <f t="shared" si="3"/>
        <v>0.17410228509249184</v>
      </c>
      <c r="CJ47" s="33">
        <f t="shared" si="4"/>
        <v>6.0511159374650452E-4</v>
      </c>
      <c r="CK47" s="34">
        <f t="shared" si="5"/>
        <v>68</v>
      </c>
      <c r="CL47" s="45">
        <f t="shared" si="6"/>
        <v>2.9830688741691552E-3</v>
      </c>
    </row>
    <row r="48" spans="1:90" ht="14.4" x14ac:dyDescent="0.3">
      <c r="A48" s="53"/>
      <c r="B48" s="27" t="s">
        <v>236</v>
      </c>
      <c r="C48" s="27" t="s">
        <v>320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/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9"/>
      <c r="T48" s="9">
        <v>0</v>
      </c>
      <c r="U48" s="9">
        <v>0</v>
      </c>
      <c r="V48" s="9"/>
      <c r="W48" s="9">
        <v>0</v>
      </c>
      <c r="X48" s="9">
        <v>0</v>
      </c>
      <c r="Y48" s="9">
        <v>0</v>
      </c>
      <c r="Z48" s="9">
        <v>0</v>
      </c>
      <c r="AA48" s="9">
        <v>0</v>
      </c>
      <c r="AB48" s="9">
        <v>0</v>
      </c>
      <c r="AC48" s="9">
        <v>0</v>
      </c>
      <c r="AD48" s="9"/>
      <c r="AE48" s="9">
        <v>0</v>
      </c>
      <c r="AF48" s="9">
        <v>0</v>
      </c>
      <c r="AG48" s="9">
        <v>0</v>
      </c>
      <c r="AH48" s="9">
        <v>0</v>
      </c>
      <c r="AI48" s="9">
        <v>0</v>
      </c>
      <c r="AJ48" s="9">
        <v>0</v>
      </c>
      <c r="AK48" s="9"/>
      <c r="AL48" s="9">
        <v>0</v>
      </c>
      <c r="AM48" s="9">
        <v>0</v>
      </c>
      <c r="AN48" s="9">
        <v>0</v>
      </c>
      <c r="AO48" s="9">
        <v>6.1890762803651555E-3</v>
      </c>
      <c r="AP48" s="9">
        <v>0</v>
      </c>
      <c r="AQ48" s="9"/>
      <c r="AR48" s="9">
        <v>0</v>
      </c>
      <c r="AS48" s="9">
        <v>0</v>
      </c>
      <c r="AT48" s="9">
        <v>0</v>
      </c>
      <c r="AU48" s="9">
        <v>0</v>
      </c>
      <c r="AV48" s="9">
        <v>0</v>
      </c>
      <c r="AW48" s="9"/>
      <c r="AX48" s="9">
        <v>0</v>
      </c>
      <c r="AY48" s="9">
        <v>0</v>
      </c>
      <c r="AZ48" s="9">
        <v>0</v>
      </c>
      <c r="BA48" s="9">
        <v>0</v>
      </c>
      <c r="BB48" s="9">
        <v>0</v>
      </c>
      <c r="BC48" s="9">
        <v>0</v>
      </c>
      <c r="BD48" s="9"/>
      <c r="BE48" s="9">
        <v>0</v>
      </c>
      <c r="BF48" s="9">
        <v>0</v>
      </c>
      <c r="BG48" s="9">
        <v>0</v>
      </c>
      <c r="BH48" s="9">
        <v>0</v>
      </c>
      <c r="BI48" s="9">
        <v>0</v>
      </c>
      <c r="BJ48" s="9"/>
      <c r="BK48" s="9">
        <v>0</v>
      </c>
      <c r="BL48" s="9">
        <v>0</v>
      </c>
      <c r="BM48" s="9">
        <v>0</v>
      </c>
      <c r="BN48" s="9">
        <v>0</v>
      </c>
      <c r="BO48" s="9">
        <v>0</v>
      </c>
      <c r="BP48" s="9">
        <v>0</v>
      </c>
      <c r="BQ48" s="9"/>
      <c r="BR48" s="9">
        <v>0</v>
      </c>
      <c r="BS48" s="9">
        <v>0</v>
      </c>
      <c r="BT48" s="9">
        <v>0</v>
      </c>
      <c r="BU48" s="9">
        <v>0</v>
      </c>
      <c r="BV48" s="9">
        <v>0</v>
      </c>
      <c r="BW48" s="9">
        <v>0</v>
      </c>
      <c r="BX48" s="9"/>
      <c r="BY48" s="9">
        <v>0</v>
      </c>
      <c r="BZ48" s="9">
        <v>0</v>
      </c>
      <c r="CA48" s="9">
        <v>0</v>
      </c>
      <c r="CB48" s="9">
        <v>0</v>
      </c>
      <c r="CC48" s="9">
        <v>0</v>
      </c>
      <c r="CD48" s="9">
        <v>0</v>
      </c>
      <c r="CE48" s="1"/>
      <c r="CF48" s="33">
        <f t="shared" si="0"/>
        <v>7.4499665715907297E-4</v>
      </c>
      <c r="CG48" s="33">
        <f t="shared" si="1"/>
        <v>9.1015827652428751E-5</v>
      </c>
      <c r="CH48" s="33">
        <f t="shared" si="2"/>
        <v>0</v>
      </c>
      <c r="CI48" s="33">
        <f t="shared" si="3"/>
        <v>6.1890762803651555E-3</v>
      </c>
      <c r="CJ48" s="33">
        <f t="shared" si="4"/>
        <v>5.5502001917819325E-7</v>
      </c>
      <c r="CK48" s="34">
        <f t="shared" si="5"/>
        <v>68</v>
      </c>
      <c r="CL48" s="45">
        <f t="shared" si="6"/>
        <v>9.0344114947027212E-5</v>
      </c>
    </row>
    <row r="49" spans="1:90" ht="14.4" x14ac:dyDescent="0.3">
      <c r="A49" s="53"/>
      <c r="B49" s="27" t="s">
        <v>203</v>
      </c>
      <c r="C49" s="27" t="s">
        <v>266</v>
      </c>
      <c r="D49" s="9">
        <v>5.6141439205955335</v>
      </c>
      <c r="E49" s="9">
        <v>5.2461139896373039</v>
      </c>
      <c r="F49" s="9">
        <v>2.1035018525158367</v>
      </c>
      <c r="G49" s="9">
        <v>2.7706572129806379</v>
      </c>
      <c r="H49" s="9">
        <v>2.2115315574064764</v>
      </c>
      <c r="I49" s="9">
        <v>5.9377494014365517</v>
      </c>
      <c r="J49" s="9">
        <v>2.2271714922048993</v>
      </c>
      <c r="K49" s="9">
        <v>3.2771374505418889</v>
      </c>
      <c r="L49" s="9"/>
      <c r="M49" s="9">
        <v>5.8168404625097505</v>
      </c>
      <c r="N49" s="9">
        <v>6.5789473684210522</v>
      </c>
      <c r="O49" s="9">
        <v>2.9217369819012902</v>
      </c>
      <c r="P49" s="9">
        <v>3.4307934632801746</v>
      </c>
      <c r="Q49" s="9">
        <v>2.7994910016360666</v>
      </c>
      <c r="R49" s="9">
        <v>13.271344040574812</v>
      </c>
      <c r="S49" s="9"/>
      <c r="T49" s="9">
        <v>8.0535991950974122</v>
      </c>
      <c r="U49" s="9">
        <v>6.5792818557356192</v>
      </c>
      <c r="V49" s="9"/>
      <c r="W49" s="9">
        <v>8.8752291599266702</v>
      </c>
      <c r="X49" s="9">
        <v>12.535492691134714</v>
      </c>
      <c r="Y49" s="9">
        <v>3.2782369146005514</v>
      </c>
      <c r="Z49" s="9">
        <v>5.7601596516690829</v>
      </c>
      <c r="AA49" s="9">
        <v>2.7328056008592227</v>
      </c>
      <c r="AB49" s="9">
        <v>12.337314160370461</v>
      </c>
      <c r="AC49" s="9">
        <v>7.6193095860266835</v>
      </c>
      <c r="AD49" s="9"/>
      <c r="AE49" s="9">
        <v>35.695226801067292</v>
      </c>
      <c r="AF49" s="9">
        <v>16.149589132986751</v>
      </c>
      <c r="AG49" s="9">
        <v>4.8067721751932275</v>
      </c>
      <c r="AH49" s="9">
        <v>3.9559101974573978</v>
      </c>
      <c r="AI49" s="9">
        <v>9.8492067941028072</v>
      </c>
      <c r="AJ49" s="9">
        <v>11.372752934185115</v>
      </c>
      <c r="AK49" s="9"/>
      <c r="AL49" s="9">
        <v>9.4962066320006819</v>
      </c>
      <c r="AM49" s="9">
        <v>14.03450008373807</v>
      </c>
      <c r="AN49" s="9">
        <v>12.181409295352324</v>
      </c>
      <c r="AO49" s="9">
        <v>15.868791582856266</v>
      </c>
      <c r="AP49" s="9">
        <v>11.085373924553274</v>
      </c>
      <c r="AQ49" s="9"/>
      <c r="AR49" s="9">
        <v>3.9271338631437716</v>
      </c>
      <c r="AS49" s="9">
        <v>10.161145926589079</v>
      </c>
      <c r="AT49" s="9">
        <v>6.1153427638737776</v>
      </c>
      <c r="AU49" s="9">
        <v>5.1093791181896888</v>
      </c>
      <c r="AV49" s="9">
        <v>12.032477039797687</v>
      </c>
      <c r="AW49" s="9"/>
      <c r="AX49" s="9">
        <v>7.7364069760424847</v>
      </c>
      <c r="AY49" s="9">
        <v>4.4397965489375855</v>
      </c>
      <c r="AZ49" s="9">
        <v>6.5303983228511528</v>
      </c>
      <c r="BA49" s="9">
        <v>2.662370046418844</v>
      </c>
      <c r="BB49" s="9">
        <v>3.6228744720025992</v>
      </c>
      <c r="BC49" s="9">
        <v>8.9257586894886121</v>
      </c>
      <c r="BD49" s="9"/>
      <c r="BE49" s="9">
        <v>6.0542646846586825</v>
      </c>
      <c r="BF49" s="9">
        <v>4.1184732319894248</v>
      </c>
      <c r="BG49" s="9">
        <v>7.1566283643093991</v>
      </c>
      <c r="BH49" s="9">
        <v>2.8915846494239714</v>
      </c>
      <c r="BI49" s="9">
        <v>8.5309973045822112</v>
      </c>
      <c r="BJ49" s="9"/>
      <c r="BK49" s="9">
        <v>6.1408558817885224</v>
      </c>
      <c r="BL49" s="9">
        <v>9.9773462783171585</v>
      </c>
      <c r="BM49" s="9">
        <v>10.454217736121118</v>
      </c>
      <c r="BN49" s="9">
        <v>8.2739726027397253</v>
      </c>
      <c r="BO49" s="9">
        <v>5.0415183867141167</v>
      </c>
      <c r="BP49" s="9">
        <v>4.90552177284414</v>
      </c>
      <c r="BQ49" s="9"/>
      <c r="BR49" s="9">
        <v>7.6898734177215182</v>
      </c>
      <c r="BS49" s="9">
        <v>8.0591761863572628</v>
      </c>
      <c r="BT49" s="9">
        <v>5.449871465295633</v>
      </c>
      <c r="BU49" s="9">
        <v>5.0183132759358813</v>
      </c>
      <c r="BV49" s="9">
        <v>4.913584616292102</v>
      </c>
      <c r="BW49" s="9">
        <v>11.437980936698436</v>
      </c>
      <c r="BX49" s="9"/>
      <c r="BY49" s="9">
        <v>9.3356310910387421</v>
      </c>
      <c r="BZ49" s="9">
        <v>6.3940562294205376</v>
      </c>
      <c r="CA49" s="9">
        <v>4.5603308757417738</v>
      </c>
      <c r="CB49" s="9">
        <v>2.9371180760890994</v>
      </c>
      <c r="CC49" s="9">
        <v>4.2813694143336187</v>
      </c>
      <c r="CD49" s="9">
        <v>6.7196132596685096</v>
      </c>
      <c r="CE49" s="1"/>
      <c r="CF49" s="33">
        <f t="shared" si="0"/>
        <v>4.8967205165332803</v>
      </c>
      <c r="CG49" s="33">
        <f t="shared" si="1"/>
        <v>7.3247016480878351</v>
      </c>
      <c r="CH49" s="33">
        <f t="shared" si="2"/>
        <v>2.1035018525158367</v>
      </c>
      <c r="CI49" s="33">
        <f t="shared" si="3"/>
        <v>35.695226801067292</v>
      </c>
      <c r="CJ49" s="33">
        <f t="shared" si="4"/>
        <v>23.977871817037954</v>
      </c>
      <c r="CK49" s="34">
        <f t="shared" si="5"/>
        <v>68</v>
      </c>
      <c r="CL49" s="45">
        <f t="shared" si="6"/>
        <v>0.59381458555281719</v>
      </c>
    </row>
    <row r="50" spans="1:90" ht="14.4" x14ac:dyDescent="0.3">
      <c r="A50" s="53"/>
      <c r="B50" s="27" t="s">
        <v>203</v>
      </c>
      <c r="C50" s="27" t="s">
        <v>271</v>
      </c>
      <c r="D50" s="9">
        <v>0.6947890818858562</v>
      </c>
      <c r="E50" s="9">
        <v>1.2791450777202071</v>
      </c>
      <c r="F50" s="9">
        <v>0.35257559459782484</v>
      </c>
      <c r="G50" s="9">
        <v>0.32724297791109902</v>
      </c>
      <c r="H50" s="9">
        <v>0.38055575500825739</v>
      </c>
      <c r="I50" s="9">
        <v>0.9257781324820431</v>
      </c>
      <c r="J50" s="9">
        <v>0.1452503147090152</v>
      </c>
      <c r="K50" s="9">
        <v>0.18923103388955786</v>
      </c>
      <c r="L50" s="9"/>
      <c r="M50" s="9">
        <v>1.6741150599418315</v>
      </c>
      <c r="N50" s="9">
        <v>0.56818181818181812</v>
      </c>
      <c r="O50" s="9">
        <v>0.43239236518623758</v>
      </c>
      <c r="P50" s="9">
        <v>0.26580035440047256</v>
      </c>
      <c r="Q50" s="9">
        <v>0.43628431194328304</v>
      </c>
      <c r="R50" s="9">
        <v>0.40574809805579037</v>
      </c>
      <c r="S50" s="9"/>
      <c r="T50" s="9">
        <v>0.68599652428427704</v>
      </c>
      <c r="U50" s="9">
        <v>0.32094057832856693</v>
      </c>
      <c r="V50" s="9"/>
      <c r="W50" s="9">
        <v>1.0136956756173838</v>
      </c>
      <c r="X50" s="9">
        <v>1.3355768219581448</v>
      </c>
      <c r="Y50" s="9">
        <v>0.95959595959595967</v>
      </c>
      <c r="Z50" s="9">
        <v>0.88443396226415094</v>
      </c>
      <c r="AA50" s="9">
        <v>0.54099208401288834</v>
      </c>
      <c r="AB50" s="9">
        <v>1.5842066780404584</v>
      </c>
      <c r="AC50" s="9">
        <v>0.15128593040847202</v>
      </c>
      <c r="AD50" s="9"/>
      <c r="AE50" s="9">
        <v>0.50400237177586715</v>
      </c>
      <c r="AF50" s="9">
        <v>0.81334898541002854</v>
      </c>
      <c r="AG50" s="9">
        <v>0.54839896945160094</v>
      </c>
      <c r="AH50" s="9">
        <v>0.3583987016499865</v>
      </c>
      <c r="AI50" s="9">
        <v>0.45966702169404122</v>
      </c>
      <c r="AJ50" s="9">
        <v>2.0650720546724117</v>
      </c>
      <c r="AK50" s="9"/>
      <c r="AL50" s="9">
        <v>0</v>
      </c>
      <c r="AM50" s="9">
        <v>0.92111874057946741</v>
      </c>
      <c r="AN50" s="9">
        <v>0</v>
      </c>
      <c r="AO50" s="9">
        <v>8.3552529784929594E-2</v>
      </c>
      <c r="AP50" s="9">
        <v>0.2812706816677697</v>
      </c>
      <c r="AQ50" s="9"/>
      <c r="AR50" s="9">
        <v>9.8049334296625046E-2</v>
      </c>
      <c r="AS50" s="9">
        <v>0.15666965085049239</v>
      </c>
      <c r="AT50" s="9">
        <v>0</v>
      </c>
      <c r="AU50" s="9">
        <v>0.2070861101698106</v>
      </c>
      <c r="AV50" s="9">
        <v>0.29282576866764276</v>
      </c>
      <c r="AW50" s="9"/>
      <c r="AX50" s="9">
        <v>0.44052863436123352</v>
      </c>
      <c r="AY50" s="9">
        <v>0.10457764890431145</v>
      </c>
      <c r="AZ50" s="9">
        <v>0</v>
      </c>
      <c r="BA50" s="9">
        <v>0.32608278666513218</v>
      </c>
      <c r="BB50" s="9">
        <v>0.38449041481641932</v>
      </c>
      <c r="BC50" s="9">
        <v>0.13651160348629635</v>
      </c>
      <c r="BD50" s="9"/>
      <c r="BE50" s="9">
        <v>0.65666041275797371</v>
      </c>
      <c r="BF50" s="9">
        <v>0.35938532716457372</v>
      </c>
      <c r="BG50" s="9">
        <v>4.6271304079586642E-2</v>
      </c>
      <c r="BH50" s="9">
        <v>0.31662470435645074</v>
      </c>
      <c r="BI50" s="9">
        <v>8.0862533692722366E-2</v>
      </c>
      <c r="BJ50" s="9"/>
      <c r="BK50" s="9">
        <v>0.33103051237766262</v>
      </c>
      <c r="BL50" s="9">
        <v>0.11003236245954692</v>
      </c>
      <c r="BM50" s="9">
        <v>2.2940289703087108E-2</v>
      </c>
      <c r="BN50" s="9">
        <v>0.27031963470319637</v>
      </c>
      <c r="BO50" s="9">
        <v>1.316725978647687</v>
      </c>
      <c r="BP50" s="9">
        <v>0.16732644982247072</v>
      </c>
      <c r="BQ50" s="9"/>
      <c r="BR50" s="9">
        <v>0</v>
      </c>
      <c r="BS50" s="9">
        <v>0</v>
      </c>
      <c r="BT50" s="9">
        <v>0.20098153774246319</v>
      </c>
      <c r="BU50" s="9">
        <v>5.2323645531085004E-2</v>
      </c>
      <c r="BV50" s="9">
        <v>0</v>
      </c>
      <c r="BW50" s="9">
        <v>0</v>
      </c>
      <c r="BX50" s="9"/>
      <c r="BY50" s="9">
        <v>0.33277870216306155</v>
      </c>
      <c r="BZ50" s="9">
        <v>3.0957138434694508E-2</v>
      </c>
      <c r="CA50" s="9">
        <v>0</v>
      </c>
      <c r="CB50" s="9">
        <v>0.13798541297062883</v>
      </c>
      <c r="CC50" s="9">
        <v>0</v>
      </c>
      <c r="CD50" s="9">
        <v>0</v>
      </c>
      <c r="CE50" s="1"/>
      <c r="CF50" s="33">
        <f t="shared" si="0"/>
        <v>0.44701064293556514</v>
      </c>
      <c r="CG50" s="33">
        <f t="shared" si="1"/>
        <v>0.41424517861668458</v>
      </c>
      <c r="CH50" s="33">
        <f t="shared" si="2"/>
        <v>0</v>
      </c>
      <c r="CI50" s="33">
        <f t="shared" si="3"/>
        <v>2.0650720546724117</v>
      </c>
      <c r="CJ50" s="33">
        <f t="shared" si="4"/>
        <v>0.19981851489766733</v>
      </c>
      <c r="CK50" s="34">
        <f t="shared" si="5"/>
        <v>68</v>
      </c>
      <c r="CL50" s="45">
        <f t="shared" si="6"/>
        <v>5.4208002841135174E-2</v>
      </c>
    </row>
    <row r="51" spans="1:90" ht="14.4" x14ac:dyDescent="0.3">
      <c r="A51" s="53"/>
      <c r="B51" s="27" t="s">
        <v>203</v>
      </c>
      <c r="C51" s="27" t="s">
        <v>276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/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9"/>
      <c r="T51" s="9">
        <v>0</v>
      </c>
      <c r="U51" s="9">
        <v>0.13743247537337147</v>
      </c>
      <c r="V51" s="9"/>
      <c r="W51" s="9">
        <v>0</v>
      </c>
      <c r="X51" s="9">
        <v>0</v>
      </c>
      <c r="Y51" s="9">
        <v>0</v>
      </c>
      <c r="Z51" s="9">
        <v>0</v>
      </c>
      <c r="AA51" s="9">
        <v>0</v>
      </c>
      <c r="AB51" s="9">
        <v>0</v>
      </c>
      <c r="AC51" s="9">
        <v>0</v>
      </c>
      <c r="AD51" s="9"/>
      <c r="AE51" s="9">
        <v>0</v>
      </c>
      <c r="AF51" s="9">
        <v>0</v>
      </c>
      <c r="AG51" s="9">
        <v>0</v>
      </c>
      <c r="AH51" s="9">
        <v>0</v>
      </c>
      <c r="AI51" s="9">
        <v>0</v>
      </c>
      <c r="AJ51" s="9">
        <v>0</v>
      </c>
      <c r="AK51" s="9"/>
      <c r="AL51" s="9">
        <v>0</v>
      </c>
      <c r="AM51" s="9">
        <v>0</v>
      </c>
      <c r="AN51" s="9">
        <v>0</v>
      </c>
      <c r="AO51" s="9">
        <v>0</v>
      </c>
      <c r="AP51" s="9">
        <v>0</v>
      </c>
      <c r="AQ51" s="9"/>
      <c r="AR51" s="9">
        <v>7.2246877902776341E-2</v>
      </c>
      <c r="AS51" s="9">
        <v>0</v>
      </c>
      <c r="AT51" s="9">
        <v>0.53536452665941248</v>
      </c>
      <c r="AU51" s="9">
        <v>9.0364848074099169E-2</v>
      </c>
      <c r="AV51" s="9">
        <v>0.42592839078929856</v>
      </c>
      <c r="AW51" s="9"/>
      <c r="AX51" s="9">
        <v>0.16293524832538772</v>
      </c>
      <c r="AY51" s="9">
        <v>0.12359176688691353</v>
      </c>
      <c r="AZ51" s="9">
        <v>1.0587002096436058</v>
      </c>
      <c r="BA51" s="9">
        <v>4.2198948862546513E-2</v>
      </c>
      <c r="BB51" s="9">
        <v>0.16787609660998593</v>
      </c>
      <c r="BC51" s="9">
        <v>0</v>
      </c>
      <c r="BD51" s="9"/>
      <c r="BE51" s="9">
        <v>6.4944436426612781E-2</v>
      </c>
      <c r="BF51" s="9">
        <v>3.717779246530073E-2</v>
      </c>
      <c r="BG51" s="9">
        <v>0.10025449217243773</v>
      </c>
      <c r="BH51" s="9">
        <v>0</v>
      </c>
      <c r="BI51" s="9">
        <v>0</v>
      </c>
      <c r="BJ51" s="9"/>
      <c r="BK51" s="9">
        <v>4.7975436576472845E-2</v>
      </c>
      <c r="BL51" s="9">
        <v>0.23300970873786406</v>
      </c>
      <c r="BM51" s="9">
        <v>0.18024513338139869</v>
      </c>
      <c r="BN51" s="9">
        <v>0</v>
      </c>
      <c r="BO51" s="9">
        <v>7.1174377224199295E-2</v>
      </c>
      <c r="BP51" s="9">
        <v>0</v>
      </c>
      <c r="BQ51" s="9"/>
      <c r="BR51" s="9">
        <v>0.39029535864978904</v>
      </c>
      <c r="BS51" s="9">
        <v>2.6515942374802401</v>
      </c>
      <c r="BT51" s="9">
        <v>0.88338396821687315</v>
      </c>
      <c r="BU51" s="9">
        <v>2.3783475241402275E-2</v>
      </c>
      <c r="BV51" s="9">
        <v>0.89659647260071962</v>
      </c>
      <c r="BW51" s="9">
        <v>0.49716583805693654</v>
      </c>
      <c r="BX51" s="9"/>
      <c r="BY51" s="9">
        <v>0.2436415497979558</v>
      </c>
      <c r="BZ51" s="9">
        <v>6.4728562181633975E-2</v>
      </c>
      <c r="CA51" s="9">
        <v>8.2215428879697896</v>
      </c>
      <c r="CB51" s="9">
        <v>5.4208555095604176E-2</v>
      </c>
      <c r="CC51" s="9">
        <v>6.2387896748030885E-2</v>
      </c>
      <c r="CD51" s="9">
        <v>0.39709944751381221</v>
      </c>
      <c r="CE51" s="1"/>
      <c r="CF51" s="33">
        <f t="shared" si="0"/>
        <v>1.0425364151845018</v>
      </c>
      <c r="CG51" s="33">
        <f t="shared" si="1"/>
        <v>0.2637918972891834</v>
      </c>
      <c r="CH51" s="33">
        <f t="shared" si="2"/>
        <v>0</v>
      </c>
      <c r="CI51" s="33">
        <f t="shared" si="3"/>
        <v>8.2215428879697896</v>
      </c>
      <c r="CJ51" s="33">
        <f t="shared" si="4"/>
        <v>1.086882176985752</v>
      </c>
      <c r="CK51" s="34">
        <f t="shared" si="5"/>
        <v>68</v>
      </c>
      <c r="CL51" s="45">
        <f t="shared" si="6"/>
        <v>0.12642611053995553</v>
      </c>
    </row>
    <row r="52" spans="1:90" ht="14.4" x14ac:dyDescent="0.3">
      <c r="A52" s="53"/>
      <c r="B52" s="27" t="s">
        <v>203</v>
      </c>
      <c r="C52" s="27" t="s">
        <v>282</v>
      </c>
      <c r="D52" s="9">
        <v>5.5831265508684863E-2</v>
      </c>
      <c r="E52" s="9">
        <v>0</v>
      </c>
      <c r="F52" s="9">
        <v>0</v>
      </c>
      <c r="G52" s="9">
        <v>0</v>
      </c>
      <c r="H52" s="9">
        <v>0.25849070151504272</v>
      </c>
      <c r="I52" s="9">
        <v>0</v>
      </c>
      <c r="J52" s="9">
        <v>0</v>
      </c>
      <c r="K52" s="9">
        <v>0</v>
      </c>
      <c r="L52" s="9"/>
      <c r="M52" s="9">
        <v>0.34759168617436331</v>
      </c>
      <c r="N52" s="9">
        <v>0.28409090909090912</v>
      </c>
      <c r="O52" s="9">
        <v>6.7947371672123044E-2</v>
      </c>
      <c r="P52" s="9">
        <v>0</v>
      </c>
      <c r="Q52" s="9">
        <v>0.18178512997636792</v>
      </c>
      <c r="R52" s="9">
        <v>8.453085376162299E-2</v>
      </c>
      <c r="S52" s="9"/>
      <c r="T52" s="9">
        <v>0</v>
      </c>
      <c r="U52" s="9">
        <v>0.32729583730537021</v>
      </c>
      <c r="V52" s="9"/>
      <c r="W52" s="9">
        <v>0</v>
      </c>
      <c r="X52" s="9">
        <v>0</v>
      </c>
      <c r="Y52" s="9">
        <v>0.10560146923783287</v>
      </c>
      <c r="Z52" s="9">
        <v>3.17489114658926E-2</v>
      </c>
      <c r="AA52" s="9">
        <v>0.15513743585663708</v>
      </c>
      <c r="AB52" s="9">
        <v>0.34121374603948329</v>
      </c>
      <c r="AC52" s="9">
        <v>9.6272864805391281E-2</v>
      </c>
      <c r="AD52" s="9"/>
      <c r="AE52" s="9">
        <v>0</v>
      </c>
      <c r="AF52" s="9">
        <v>0</v>
      </c>
      <c r="AG52" s="9">
        <v>0.26867868973132131</v>
      </c>
      <c r="AH52" s="9">
        <v>0.21639166892074654</v>
      </c>
      <c r="AI52" s="9">
        <v>0.48208980324009193</v>
      </c>
      <c r="AJ52" s="9">
        <v>0</v>
      </c>
      <c r="AK52" s="9"/>
      <c r="AL52" s="9">
        <v>0.11507970335009804</v>
      </c>
      <c r="AM52" s="9">
        <v>0</v>
      </c>
      <c r="AN52" s="9">
        <v>7.4962518740629688E-2</v>
      </c>
      <c r="AO52" s="9">
        <v>0.34039919542008351</v>
      </c>
      <c r="AP52" s="9">
        <v>0</v>
      </c>
      <c r="AQ52" s="9"/>
      <c r="AR52" s="9">
        <v>0</v>
      </c>
      <c r="AS52" s="9">
        <v>0.13428827215756492</v>
      </c>
      <c r="AT52" s="9">
        <v>2.6115342763873776E-2</v>
      </c>
      <c r="AU52" s="9">
        <v>7.1538838058661847E-2</v>
      </c>
      <c r="AV52" s="9">
        <v>0</v>
      </c>
      <c r="AW52" s="9"/>
      <c r="AX52" s="9">
        <v>9.0519582402993182E-2</v>
      </c>
      <c r="AY52" s="9">
        <v>0.17112706184341875</v>
      </c>
      <c r="AZ52" s="9">
        <v>0.17295597484276728</v>
      </c>
      <c r="BA52" s="9">
        <v>0.26470249741051904</v>
      </c>
      <c r="BB52" s="9">
        <v>5.9568937506769198E-2</v>
      </c>
      <c r="BC52" s="9">
        <v>0.11550981833455845</v>
      </c>
      <c r="BD52" s="9"/>
      <c r="BE52" s="9">
        <v>0</v>
      </c>
      <c r="BF52" s="9">
        <v>0.36351619299405158</v>
      </c>
      <c r="BG52" s="9">
        <v>0.42029767872291202</v>
      </c>
      <c r="BH52" s="9">
        <v>0.25177386129549095</v>
      </c>
      <c r="BI52" s="9">
        <v>0</v>
      </c>
      <c r="BJ52" s="9"/>
      <c r="BK52" s="9">
        <v>9.1153329495298405E-2</v>
      </c>
      <c r="BL52" s="9">
        <v>0.44983818770226541</v>
      </c>
      <c r="BM52" s="9">
        <v>7.8652421839155801E-2</v>
      </c>
      <c r="BN52" s="9">
        <v>0</v>
      </c>
      <c r="BO52" s="9">
        <v>0.30842230130486359</v>
      </c>
      <c r="BP52" s="9">
        <v>0</v>
      </c>
      <c r="BQ52" s="9"/>
      <c r="BR52" s="9">
        <v>0</v>
      </c>
      <c r="BS52" s="9">
        <v>0.35195514063292271</v>
      </c>
      <c r="BT52" s="9">
        <v>0</v>
      </c>
      <c r="BU52" s="9">
        <v>4.2810255434524096E-2</v>
      </c>
      <c r="BV52" s="9">
        <v>0.59576476139916235</v>
      </c>
      <c r="BW52" s="9">
        <v>0.48449919250134588</v>
      </c>
      <c r="BX52" s="9"/>
      <c r="BY52" s="9">
        <v>5.3482291419063466E-2</v>
      </c>
      <c r="BZ52" s="9">
        <v>6.7542847493878927E-2</v>
      </c>
      <c r="CA52" s="9">
        <v>0.32727926631900739</v>
      </c>
      <c r="CB52" s="9">
        <v>0</v>
      </c>
      <c r="CC52" s="9">
        <v>0.10917881930905404</v>
      </c>
      <c r="CD52" s="9">
        <v>0.13121546961325969</v>
      </c>
      <c r="CE52" s="1"/>
      <c r="CF52" s="33">
        <f t="shared" si="0"/>
        <v>0.15259504507356153</v>
      </c>
      <c r="CG52" s="33">
        <f t="shared" si="1"/>
        <v>0.13336541330308932</v>
      </c>
      <c r="CH52" s="33">
        <f t="shared" si="2"/>
        <v>0</v>
      </c>
      <c r="CI52" s="33">
        <f t="shared" si="3"/>
        <v>0.59576476139916235</v>
      </c>
      <c r="CJ52" s="33">
        <f t="shared" si="4"/>
        <v>2.3285247781002279E-2</v>
      </c>
      <c r="CK52" s="34">
        <f t="shared" si="5"/>
        <v>68</v>
      </c>
      <c r="CL52" s="45">
        <f t="shared" si="6"/>
        <v>1.8504867317181824E-2</v>
      </c>
    </row>
    <row r="53" spans="1:90" ht="14.4" x14ac:dyDescent="0.3">
      <c r="A53" s="53"/>
      <c r="B53" s="27" t="s">
        <v>203</v>
      </c>
      <c r="C53" s="27" t="s">
        <v>288</v>
      </c>
      <c r="D53" s="9">
        <v>0</v>
      </c>
      <c r="E53" s="9">
        <v>0.27525906735751293</v>
      </c>
      <c r="F53" s="9">
        <v>8.9637863033345283E-2</v>
      </c>
      <c r="G53" s="9">
        <v>0.12544314153258795</v>
      </c>
      <c r="H53" s="9">
        <v>0</v>
      </c>
      <c r="I53" s="9">
        <v>0.14365522745411013</v>
      </c>
      <c r="J53" s="9">
        <v>0</v>
      </c>
      <c r="K53" s="9">
        <v>0</v>
      </c>
      <c r="L53" s="9"/>
      <c r="M53" s="9">
        <v>0.28374831524437821</v>
      </c>
      <c r="N53" s="9">
        <v>0.40370813397129185</v>
      </c>
      <c r="O53" s="9">
        <v>0</v>
      </c>
      <c r="P53" s="9">
        <v>9.8444575703878712E-2</v>
      </c>
      <c r="Q53" s="9">
        <v>7.725868023995637E-2</v>
      </c>
      <c r="R53" s="9">
        <v>0.16906170752324598</v>
      </c>
      <c r="S53" s="9"/>
      <c r="T53" s="9">
        <v>0.15091923534254092</v>
      </c>
      <c r="U53" s="9">
        <v>5.0842071814426439E-2</v>
      </c>
      <c r="V53" s="9"/>
      <c r="W53" s="9">
        <v>0.23724792408066431</v>
      </c>
      <c r="X53" s="9">
        <v>0.18929435271847722</v>
      </c>
      <c r="Y53" s="9">
        <v>0.10560146923783287</v>
      </c>
      <c r="Z53" s="9">
        <v>0.22677793904208998</v>
      </c>
      <c r="AA53" s="9">
        <v>0</v>
      </c>
      <c r="AB53" s="9">
        <v>7.3117231294174995E-2</v>
      </c>
      <c r="AC53" s="9">
        <v>0</v>
      </c>
      <c r="AD53" s="9"/>
      <c r="AE53" s="9">
        <v>0</v>
      </c>
      <c r="AF53" s="9">
        <v>0</v>
      </c>
      <c r="AG53" s="9">
        <v>6.6249539933750462E-2</v>
      </c>
      <c r="AH53" s="9">
        <v>0</v>
      </c>
      <c r="AI53" s="9">
        <v>8.4085430797690458E-2</v>
      </c>
      <c r="AJ53" s="9">
        <v>0.84682810875055714</v>
      </c>
      <c r="AK53" s="9"/>
      <c r="AL53" s="9">
        <v>0</v>
      </c>
      <c r="AM53" s="9">
        <v>0.36844749623178696</v>
      </c>
      <c r="AN53" s="9">
        <v>0</v>
      </c>
      <c r="AO53" s="9">
        <v>3.4039919542008357E-2</v>
      </c>
      <c r="AP53" s="9">
        <v>0</v>
      </c>
      <c r="AQ53" s="9"/>
      <c r="AR53" s="9">
        <v>0</v>
      </c>
      <c r="AS53" s="9">
        <v>0</v>
      </c>
      <c r="AT53" s="9">
        <v>0</v>
      </c>
      <c r="AU53" s="9">
        <v>5.2712828043224517E-2</v>
      </c>
      <c r="AV53" s="9">
        <v>0</v>
      </c>
      <c r="AW53" s="9"/>
      <c r="AX53" s="9">
        <v>0.1508659706716553</v>
      </c>
      <c r="AY53" s="9">
        <v>0</v>
      </c>
      <c r="AZ53" s="9">
        <v>0</v>
      </c>
      <c r="BA53" s="9">
        <v>0.1764683316070127</v>
      </c>
      <c r="BB53" s="9">
        <v>0</v>
      </c>
      <c r="BC53" s="9">
        <v>0</v>
      </c>
      <c r="BD53" s="9"/>
      <c r="BE53" s="9">
        <v>0</v>
      </c>
      <c r="BF53" s="9">
        <v>0.25198281559814939</v>
      </c>
      <c r="BG53" s="9">
        <v>0</v>
      </c>
      <c r="BH53" s="9">
        <v>0</v>
      </c>
      <c r="BI53" s="9">
        <v>0</v>
      </c>
      <c r="BJ53" s="9"/>
      <c r="BK53" s="9">
        <v>0.1535213970447131</v>
      </c>
      <c r="BL53" s="9">
        <v>0</v>
      </c>
      <c r="BM53" s="9">
        <v>0</v>
      </c>
      <c r="BN53" s="9">
        <v>0</v>
      </c>
      <c r="BO53" s="9">
        <v>0</v>
      </c>
      <c r="BP53" s="9">
        <v>0</v>
      </c>
      <c r="BQ53" s="9"/>
      <c r="BR53" s="9">
        <v>0</v>
      </c>
      <c r="BS53" s="9">
        <v>0</v>
      </c>
      <c r="BT53" s="9">
        <v>0</v>
      </c>
      <c r="BU53" s="9">
        <v>0</v>
      </c>
      <c r="BV53" s="9">
        <v>0</v>
      </c>
      <c r="BW53" s="9">
        <v>0</v>
      </c>
      <c r="BX53" s="9"/>
      <c r="BY53" s="9">
        <v>0.10696458283812693</v>
      </c>
      <c r="BZ53" s="9">
        <v>0</v>
      </c>
      <c r="CA53" s="9">
        <v>0</v>
      </c>
      <c r="CB53" s="9">
        <v>0</v>
      </c>
      <c r="CC53" s="9">
        <v>0</v>
      </c>
      <c r="CD53" s="9">
        <v>0</v>
      </c>
      <c r="CE53" s="1"/>
      <c r="CF53" s="33">
        <f t="shared" si="0"/>
        <v>0.13544556808835451</v>
      </c>
      <c r="CG53" s="33">
        <f t="shared" si="1"/>
        <v>7.3414461127193964E-2</v>
      </c>
      <c r="CH53" s="33">
        <f t="shared" si="2"/>
        <v>0</v>
      </c>
      <c r="CI53" s="33">
        <f t="shared" si="3"/>
        <v>0.84682810875055714</v>
      </c>
      <c r="CJ53" s="33">
        <f t="shared" si="4"/>
        <v>1.8345501914777077E-2</v>
      </c>
      <c r="CK53" s="34">
        <f t="shared" si="5"/>
        <v>68</v>
      </c>
      <c r="CL53" s="45">
        <f t="shared" si="6"/>
        <v>1.6425187757355127E-2</v>
      </c>
    </row>
    <row r="54" spans="1:90" ht="14.4" x14ac:dyDescent="0.3">
      <c r="A54" s="53"/>
      <c r="B54" s="27" t="s">
        <v>203</v>
      </c>
      <c r="C54" s="27" t="s">
        <v>297</v>
      </c>
      <c r="D54" s="9">
        <v>8.6848635235732011E-2</v>
      </c>
      <c r="E54" s="9">
        <v>0</v>
      </c>
      <c r="F54" s="9">
        <v>0</v>
      </c>
      <c r="G54" s="9">
        <v>0</v>
      </c>
      <c r="H54" s="9">
        <v>0</v>
      </c>
      <c r="I54" s="9">
        <v>0.20750199521149243</v>
      </c>
      <c r="J54" s="9">
        <v>0</v>
      </c>
      <c r="K54" s="9">
        <v>0</v>
      </c>
      <c r="L54" s="9"/>
      <c r="M54" s="9">
        <v>0</v>
      </c>
      <c r="N54" s="9">
        <v>0.43361244019138756</v>
      </c>
      <c r="O54" s="9">
        <v>0</v>
      </c>
      <c r="P54" s="9">
        <v>0</v>
      </c>
      <c r="Q54" s="9">
        <v>0</v>
      </c>
      <c r="R54" s="9">
        <v>0</v>
      </c>
      <c r="S54" s="9"/>
      <c r="T54" s="9">
        <v>8.6892893076008421E-2</v>
      </c>
      <c r="U54" s="9">
        <v>1.8271369558309502E-2</v>
      </c>
      <c r="V54" s="9"/>
      <c r="W54" s="9">
        <v>0</v>
      </c>
      <c r="X54" s="9">
        <v>0</v>
      </c>
      <c r="Y54" s="9">
        <v>0.1147842056932966</v>
      </c>
      <c r="Z54" s="9">
        <v>6.8033381712626989E-2</v>
      </c>
      <c r="AA54" s="9">
        <v>0</v>
      </c>
      <c r="AB54" s="9">
        <v>0</v>
      </c>
      <c r="AC54" s="9">
        <v>5.5013065603080731E-2</v>
      </c>
      <c r="AD54" s="9"/>
      <c r="AE54" s="9">
        <v>0</v>
      </c>
      <c r="AF54" s="9">
        <v>0</v>
      </c>
      <c r="AG54" s="9">
        <v>5.8888479941111523E-2</v>
      </c>
      <c r="AH54" s="9">
        <v>0</v>
      </c>
      <c r="AI54" s="9">
        <v>0</v>
      </c>
      <c r="AJ54" s="9">
        <v>0</v>
      </c>
      <c r="AK54" s="9"/>
      <c r="AL54" s="9">
        <v>0</v>
      </c>
      <c r="AM54" s="9">
        <v>0</v>
      </c>
      <c r="AN54" s="9">
        <v>0</v>
      </c>
      <c r="AO54" s="9">
        <v>3.0945381401825778E-2</v>
      </c>
      <c r="AP54" s="9">
        <v>0</v>
      </c>
      <c r="AQ54" s="9"/>
      <c r="AR54" s="9">
        <v>2.5802456393848695E-2</v>
      </c>
      <c r="AS54" s="9">
        <v>0</v>
      </c>
      <c r="AT54" s="9">
        <v>0</v>
      </c>
      <c r="AU54" s="9">
        <v>2.6356414021612259E-2</v>
      </c>
      <c r="AV54" s="9">
        <v>0</v>
      </c>
      <c r="AW54" s="9"/>
      <c r="AX54" s="9">
        <v>0</v>
      </c>
      <c r="AY54" s="9">
        <v>0</v>
      </c>
      <c r="AZ54" s="9">
        <v>0</v>
      </c>
      <c r="BA54" s="9">
        <v>0</v>
      </c>
      <c r="BB54" s="9">
        <v>0</v>
      </c>
      <c r="BC54" s="9">
        <v>0</v>
      </c>
      <c r="BD54" s="9"/>
      <c r="BE54" s="9">
        <v>0</v>
      </c>
      <c r="BF54" s="9">
        <v>0</v>
      </c>
      <c r="BG54" s="9">
        <v>0</v>
      </c>
      <c r="BH54" s="9">
        <v>0</v>
      </c>
      <c r="BI54" s="9">
        <v>0</v>
      </c>
      <c r="BJ54" s="9"/>
      <c r="BK54" s="9">
        <v>4.7975436576472845E-2</v>
      </c>
      <c r="BL54" s="9">
        <v>0</v>
      </c>
      <c r="BM54" s="9">
        <v>0</v>
      </c>
      <c r="BN54" s="9">
        <v>0</v>
      </c>
      <c r="BO54" s="9">
        <v>0</v>
      </c>
      <c r="BP54" s="9">
        <v>0</v>
      </c>
      <c r="BQ54" s="9"/>
      <c r="BR54" s="9">
        <v>8.4388185654008435E-2</v>
      </c>
      <c r="BS54" s="9">
        <v>0</v>
      </c>
      <c r="BT54" s="9">
        <v>4.2065903248422527E-2</v>
      </c>
      <c r="BU54" s="9">
        <v>0</v>
      </c>
      <c r="BV54" s="9">
        <v>0</v>
      </c>
      <c r="BW54" s="9">
        <v>0</v>
      </c>
      <c r="BX54" s="9"/>
      <c r="BY54" s="9">
        <v>8.3194675540765387E-2</v>
      </c>
      <c r="BZ54" s="9">
        <v>0</v>
      </c>
      <c r="CA54" s="9">
        <v>0</v>
      </c>
      <c r="CB54" s="9">
        <v>0</v>
      </c>
      <c r="CC54" s="9">
        <v>0</v>
      </c>
      <c r="CD54" s="9">
        <v>0</v>
      </c>
      <c r="CE54" s="1"/>
      <c r="CF54" s="33">
        <f t="shared" si="0"/>
        <v>6.1767009884219529E-2</v>
      </c>
      <c r="CG54" s="33">
        <f t="shared" si="1"/>
        <v>2.1626101750882375E-2</v>
      </c>
      <c r="CH54" s="33">
        <f t="shared" si="2"/>
        <v>0</v>
      </c>
      <c r="CI54" s="33">
        <f t="shared" si="3"/>
        <v>0.43361244019138756</v>
      </c>
      <c r="CJ54" s="33">
        <f t="shared" si="4"/>
        <v>3.8151635100372732E-3</v>
      </c>
      <c r="CK54" s="34">
        <f t="shared" si="5"/>
        <v>68</v>
      </c>
      <c r="CL54" s="45">
        <f t="shared" si="6"/>
        <v>7.4903501744472698E-3</v>
      </c>
    </row>
    <row r="55" spans="1:90" ht="14.4" x14ac:dyDescent="0.3">
      <c r="A55" s="53"/>
      <c r="B55" s="27" t="s">
        <v>203</v>
      </c>
      <c r="C55" s="27" t="s">
        <v>298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/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/>
      <c r="T55" s="9">
        <v>0</v>
      </c>
      <c r="U55" s="9">
        <v>4.7664442326024788E-3</v>
      </c>
      <c r="V55" s="9"/>
      <c r="W55" s="9">
        <v>0</v>
      </c>
      <c r="X55" s="9">
        <v>0</v>
      </c>
      <c r="Y55" s="9">
        <v>0</v>
      </c>
      <c r="Z55" s="9">
        <v>0</v>
      </c>
      <c r="AA55" s="9">
        <v>0</v>
      </c>
      <c r="AB55" s="9">
        <v>0</v>
      </c>
      <c r="AC55" s="9">
        <v>0</v>
      </c>
      <c r="AD55" s="9"/>
      <c r="AE55" s="9">
        <v>0</v>
      </c>
      <c r="AF55" s="9">
        <v>0</v>
      </c>
      <c r="AG55" s="9">
        <v>0</v>
      </c>
      <c r="AH55" s="9">
        <v>0</v>
      </c>
      <c r="AI55" s="9">
        <v>0</v>
      </c>
      <c r="AJ55" s="9">
        <v>0</v>
      </c>
      <c r="AK55" s="9"/>
      <c r="AL55" s="9">
        <v>0</v>
      </c>
      <c r="AM55" s="9">
        <v>0</v>
      </c>
      <c r="AN55" s="9">
        <v>1.1244377811094453</v>
      </c>
      <c r="AO55" s="9">
        <v>0</v>
      </c>
      <c r="AP55" s="9">
        <v>0</v>
      </c>
      <c r="AQ55" s="9"/>
      <c r="AR55" s="9">
        <v>0</v>
      </c>
      <c r="AS55" s="9">
        <v>0</v>
      </c>
      <c r="AT55" s="9">
        <v>0</v>
      </c>
      <c r="AU55" s="9">
        <v>0</v>
      </c>
      <c r="AV55" s="9">
        <v>0</v>
      </c>
      <c r="AW55" s="9"/>
      <c r="AX55" s="9">
        <v>0</v>
      </c>
      <c r="AY55" s="9">
        <v>0</v>
      </c>
      <c r="AZ55" s="9">
        <v>0</v>
      </c>
      <c r="BA55" s="9">
        <v>0</v>
      </c>
      <c r="BB55" s="9">
        <v>0</v>
      </c>
      <c r="BC55" s="9">
        <v>0</v>
      </c>
      <c r="BD55" s="9"/>
      <c r="BE55" s="9">
        <v>0</v>
      </c>
      <c r="BF55" s="9">
        <v>0</v>
      </c>
      <c r="BG55" s="9">
        <v>0</v>
      </c>
      <c r="BH55" s="9">
        <v>0</v>
      </c>
      <c r="BI55" s="9">
        <v>0</v>
      </c>
      <c r="BJ55" s="9"/>
      <c r="BK55" s="9">
        <v>0</v>
      </c>
      <c r="BL55" s="9">
        <v>0</v>
      </c>
      <c r="BM55" s="9">
        <v>0</v>
      </c>
      <c r="BN55" s="9">
        <v>0</v>
      </c>
      <c r="BO55" s="9">
        <v>0</v>
      </c>
      <c r="BP55" s="9">
        <v>0</v>
      </c>
      <c r="BQ55" s="9"/>
      <c r="BR55" s="9">
        <v>0</v>
      </c>
      <c r="BS55" s="9">
        <v>0</v>
      </c>
      <c r="BT55" s="9">
        <v>0</v>
      </c>
      <c r="BU55" s="9">
        <v>9.51339009656091E-2</v>
      </c>
      <c r="BV55" s="9">
        <v>0</v>
      </c>
      <c r="BW55" s="9">
        <v>0.16466639222267962</v>
      </c>
      <c r="BX55" s="9"/>
      <c r="BY55" s="9">
        <v>0</v>
      </c>
      <c r="BZ55" s="9">
        <v>5.0657135620409195E-2</v>
      </c>
      <c r="CA55" s="9">
        <v>0</v>
      </c>
      <c r="CB55" s="9">
        <v>0</v>
      </c>
      <c r="CC55" s="9">
        <v>0</v>
      </c>
      <c r="CD55" s="9">
        <v>0</v>
      </c>
      <c r="CE55" s="1"/>
      <c r="CF55" s="33">
        <f t="shared" si="0"/>
        <v>0.13680357743957536</v>
      </c>
      <c r="CG55" s="33">
        <f t="shared" si="1"/>
        <v>2.1171494913981556E-2</v>
      </c>
      <c r="CH55" s="33">
        <f t="shared" si="2"/>
        <v>0</v>
      </c>
      <c r="CI55" s="33">
        <f t="shared" si="3"/>
        <v>1.1244377811094453</v>
      </c>
      <c r="CJ55" s="33">
        <f t="shared" si="4"/>
        <v>1.8715218800265894E-2</v>
      </c>
      <c r="CK55" s="34">
        <f t="shared" si="5"/>
        <v>68</v>
      </c>
      <c r="CL55" s="45">
        <f t="shared" si="6"/>
        <v>1.6589870580756894E-2</v>
      </c>
    </row>
    <row r="56" spans="1:90" ht="14.4" x14ac:dyDescent="0.3">
      <c r="A56" s="53"/>
      <c r="B56" s="27" t="s">
        <v>230</v>
      </c>
      <c r="C56" s="27" t="s">
        <v>303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/>
      <c r="M56" s="9">
        <v>0</v>
      </c>
      <c r="N56" s="9">
        <v>0</v>
      </c>
      <c r="O56" s="9">
        <v>3.7062202730248933E-2</v>
      </c>
      <c r="P56" s="9">
        <v>0</v>
      </c>
      <c r="Q56" s="9">
        <v>0</v>
      </c>
      <c r="R56" s="9">
        <v>0</v>
      </c>
      <c r="S56" s="9"/>
      <c r="T56" s="9">
        <v>0</v>
      </c>
      <c r="U56" s="9">
        <v>2.6215443279313633E-2</v>
      </c>
      <c r="V56" s="9"/>
      <c r="W56" s="9">
        <v>0</v>
      </c>
      <c r="X56" s="9">
        <v>0</v>
      </c>
      <c r="Y56" s="9">
        <v>4.5913682277318638E-2</v>
      </c>
      <c r="Z56" s="9">
        <v>0</v>
      </c>
      <c r="AA56" s="9">
        <v>5.966824456024504E-2</v>
      </c>
      <c r="AB56" s="9">
        <v>0</v>
      </c>
      <c r="AC56" s="9">
        <v>0</v>
      </c>
      <c r="AD56" s="9"/>
      <c r="AE56" s="9">
        <v>0</v>
      </c>
      <c r="AF56" s="9">
        <v>0</v>
      </c>
      <c r="AG56" s="9">
        <v>2.2083179977916818E-2</v>
      </c>
      <c r="AH56" s="9">
        <v>0.27048958615093321</v>
      </c>
      <c r="AI56" s="9">
        <v>0</v>
      </c>
      <c r="AJ56" s="9">
        <v>0</v>
      </c>
      <c r="AK56" s="9"/>
      <c r="AL56" s="9">
        <v>0</v>
      </c>
      <c r="AM56" s="9">
        <v>0</v>
      </c>
      <c r="AN56" s="9">
        <v>0</v>
      </c>
      <c r="AO56" s="9">
        <v>0</v>
      </c>
      <c r="AP56" s="9">
        <v>0</v>
      </c>
      <c r="AQ56" s="9"/>
      <c r="AR56" s="9">
        <v>0</v>
      </c>
      <c r="AS56" s="9">
        <v>0</v>
      </c>
      <c r="AT56" s="9">
        <v>0</v>
      </c>
      <c r="AU56" s="9">
        <v>0</v>
      </c>
      <c r="AV56" s="9">
        <v>0</v>
      </c>
      <c r="AW56" s="9"/>
      <c r="AX56" s="9">
        <v>0</v>
      </c>
      <c r="AY56" s="9">
        <v>0</v>
      </c>
      <c r="AZ56" s="9">
        <v>0</v>
      </c>
      <c r="BA56" s="9">
        <v>0</v>
      </c>
      <c r="BB56" s="9">
        <v>0</v>
      </c>
      <c r="BC56" s="9">
        <v>0</v>
      </c>
      <c r="BD56" s="9"/>
      <c r="BE56" s="9">
        <v>0</v>
      </c>
      <c r="BF56" s="9">
        <v>7.02247191011236E-2</v>
      </c>
      <c r="BG56" s="9">
        <v>3.4703478059689985E-2</v>
      </c>
      <c r="BH56" s="9">
        <v>0</v>
      </c>
      <c r="BI56" s="9">
        <v>0</v>
      </c>
      <c r="BJ56" s="9"/>
      <c r="BK56" s="9">
        <v>0</v>
      </c>
      <c r="BL56" s="9">
        <v>3.8834951456310676E-2</v>
      </c>
      <c r="BM56" s="9">
        <v>0</v>
      </c>
      <c r="BN56" s="9">
        <v>0</v>
      </c>
      <c r="BO56" s="9">
        <v>0</v>
      </c>
      <c r="BP56" s="9">
        <v>0</v>
      </c>
      <c r="BQ56" s="9"/>
      <c r="BR56" s="9">
        <v>0</v>
      </c>
      <c r="BS56" s="9">
        <v>0</v>
      </c>
      <c r="BT56" s="9">
        <v>0</v>
      </c>
      <c r="BU56" s="9">
        <v>0</v>
      </c>
      <c r="BV56" s="9">
        <v>0</v>
      </c>
      <c r="BW56" s="9">
        <v>2.5333291111181482E-2</v>
      </c>
      <c r="BX56" s="9"/>
      <c r="BY56" s="9">
        <v>0</v>
      </c>
      <c r="BZ56" s="9">
        <v>0</v>
      </c>
      <c r="CA56" s="9">
        <v>1.0789426362165079E-2</v>
      </c>
      <c r="CB56" s="9">
        <v>0</v>
      </c>
      <c r="CC56" s="9">
        <v>0</v>
      </c>
      <c r="CD56" s="9">
        <v>0</v>
      </c>
      <c r="CE56" s="1"/>
      <c r="CF56" s="33">
        <f t="shared" si="0"/>
        <v>3.5091334643430575E-2</v>
      </c>
      <c r="CG56" s="33">
        <f t="shared" si="1"/>
        <v>9.4311500745065738E-3</v>
      </c>
      <c r="CH56" s="33">
        <f t="shared" si="2"/>
        <v>0</v>
      </c>
      <c r="CI56" s="33">
        <f t="shared" si="3"/>
        <v>0.27048958615093321</v>
      </c>
      <c r="CJ56" s="33">
        <f t="shared" si="4"/>
        <v>1.2314017670572307E-3</v>
      </c>
      <c r="CK56" s="34">
        <f t="shared" si="5"/>
        <v>68</v>
      </c>
      <c r="CL56" s="45">
        <f t="shared" si="6"/>
        <v>4.2554493905517798E-3</v>
      </c>
    </row>
    <row r="57" spans="1:90" ht="14.4" x14ac:dyDescent="0.3">
      <c r="A57" s="53"/>
      <c r="B57" s="27" t="s">
        <v>237</v>
      </c>
      <c r="C57" s="27" t="s">
        <v>310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/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9"/>
      <c r="T57" s="9">
        <v>0</v>
      </c>
      <c r="U57" s="9">
        <v>1.0327295837305369E-2</v>
      </c>
      <c r="V57" s="9"/>
      <c r="W57" s="9">
        <v>0</v>
      </c>
      <c r="X57" s="9">
        <v>0</v>
      </c>
      <c r="Y57" s="9">
        <v>0</v>
      </c>
      <c r="Z57" s="9">
        <v>0</v>
      </c>
      <c r="AA57" s="9">
        <v>0</v>
      </c>
      <c r="AB57" s="9">
        <v>0</v>
      </c>
      <c r="AC57" s="9">
        <v>0</v>
      </c>
      <c r="AD57" s="9"/>
      <c r="AE57" s="9">
        <v>0</v>
      </c>
      <c r="AF57" s="9">
        <v>0</v>
      </c>
      <c r="AG57" s="9">
        <v>0</v>
      </c>
      <c r="AH57" s="9">
        <v>0</v>
      </c>
      <c r="AI57" s="9">
        <v>0</v>
      </c>
      <c r="AJ57" s="9">
        <v>0</v>
      </c>
      <c r="AK57" s="9"/>
      <c r="AL57" s="9">
        <v>0</v>
      </c>
      <c r="AM57" s="9">
        <v>0</v>
      </c>
      <c r="AN57" s="9">
        <v>0</v>
      </c>
      <c r="AO57" s="9">
        <v>0</v>
      </c>
      <c r="AP57" s="9">
        <v>0</v>
      </c>
      <c r="AQ57" s="9"/>
      <c r="AR57" s="9">
        <v>0</v>
      </c>
      <c r="AS57" s="9">
        <v>0</v>
      </c>
      <c r="AT57" s="9">
        <v>1.3057671381936888E-2</v>
      </c>
      <c r="AU57" s="9">
        <v>0</v>
      </c>
      <c r="AV57" s="9">
        <v>0</v>
      </c>
      <c r="AW57" s="9"/>
      <c r="AX57" s="9">
        <v>0</v>
      </c>
      <c r="AY57" s="9">
        <v>0</v>
      </c>
      <c r="AZ57" s="9">
        <v>0</v>
      </c>
      <c r="BA57" s="9">
        <v>1.5345072313653278E-2</v>
      </c>
      <c r="BB57" s="9">
        <v>0</v>
      </c>
      <c r="BC57" s="9">
        <v>0</v>
      </c>
      <c r="BD57" s="9"/>
      <c r="BE57" s="9">
        <v>0</v>
      </c>
      <c r="BF57" s="9">
        <v>5.3701255783212158E-2</v>
      </c>
      <c r="BG57" s="9">
        <v>3.0847536053057761E-2</v>
      </c>
      <c r="BH57" s="9">
        <v>5.3406576638437474E-2</v>
      </c>
      <c r="BI57" s="9">
        <v>0</v>
      </c>
      <c r="BJ57" s="9"/>
      <c r="BK57" s="9">
        <v>0</v>
      </c>
      <c r="BL57" s="9">
        <v>2.9126213592233011E-2</v>
      </c>
      <c r="BM57" s="9">
        <v>1.6385921216490792E-2</v>
      </c>
      <c r="BN57" s="9">
        <v>4.3835616438356165E-2</v>
      </c>
      <c r="BO57" s="9">
        <v>0</v>
      </c>
      <c r="BP57" s="9">
        <v>0</v>
      </c>
      <c r="BQ57" s="9"/>
      <c r="BR57" s="9">
        <v>0</v>
      </c>
      <c r="BS57" s="9">
        <v>2.6844036149968682E-2</v>
      </c>
      <c r="BT57" s="9">
        <v>0</v>
      </c>
      <c r="BU57" s="9">
        <v>4.756695048280455E-2</v>
      </c>
      <c r="BV57" s="9">
        <v>0</v>
      </c>
      <c r="BW57" s="9">
        <v>1.8999968333386109E-2</v>
      </c>
      <c r="BX57" s="9"/>
      <c r="BY57" s="9">
        <v>0</v>
      </c>
      <c r="BZ57" s="9">
        <v>0</v>
      </c>
      <c r="CA57" s="9">
        <v>0</v>
      </c>
      <c r="CB57" s="9">
        <v>0</v>
      </c>
      <c r="CC57" s="9">
        <v>0</v>
      </c>
      <c r="CD57" s="9">
        <v>2.0718232044198894E-2</v>
      </c>
      <c r="CE57" s="1"/>
      <c r="CF57" s="33">
        <f t="shared" si="0"/>
        <v>1.3221416216874575E-2</v>
      </c>
      <c r="CG57" s="33">
        <f t="shared" si="1"/>
        <v>5.5906227391917815E-3</v>
      </c>
      <c r="CH57" s="33">
        <f t="shared" si="2"/>
        <v>0</v>
      </c>
      <c r="CI57" s="33">
        <f t="shared" si="3"/>
        <v>5.3701255783212158E-2</v>
      </c>
      <c r="CJ57" s="33">
        <f t="shared" si="4"/>
        <v>1.7480584677983399E-4</v>
      </c>
      <c r="CK57" s="34">
        <f t="shared" si="5"/>
        <v>68</v>
      </c>
      <c r="CL57" s="45">
        <f t="shared" si="6"/>
        <v>1.603332223012592E-3</v>
      </c>
    </row>
    <row r="58" spans="1:90" ht="14.4" x14ac:dyDescent="0.3">
      <c r="A58" s="53"/>
      <c r="B58" s="27" t="s">
        <v>248</v>
      </c>
      <c r="C58" s="27" t="s">
        <v>318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/>
      <c r="M58" s="9">
        <v>0</v>
      </c>
      <c r="N58" s="9">
        <v>0</v>
      </c>
      <c r="O58" s="9">
        <v>0</v>
      </c>
      <c r="P58" s="9">
        <v>5.4144516637133294E-2</v>
      </c>
      <c r="Q58" s="9">
        <v>0</v>
      </c>
      <c r="R58" s="9">
        <v>0</v>
      </c>
      <c r="S58" s="9"/>
      <c r="T58" s="9">
        <v>0</v>
      </c>
      <c r="U58" s="9">
        <v>0</v>
      </c>
      <c r="V58" s="9"/>
      <c r="W58" s="9">
        <v>0</v>
      </c>
      <c r="X58" s="9">
        <v>0</v>
      </c>
      <c r="Y58" s="9">
        <v>0</v>
      </c>
      <c r="Z58" s="9">
        <v>0</v>
      </c>
      <c r="AA58" s="9">
        <v>0</v>
      </c>
      <c r="AB58" s="9">
        <v>0</v>
      </c>
      <c r="AC58" s="9">
        <v>0</v>
      </c>
      <c r="AD58" s="9"/>
      <c r="AE58" s="9">
        <v>0</v>
      </c>
      <c r="AF58" s="9">
        <v>0</v>
      </c>
      <c r="AG58" s="9">
        <v>0</v>
      </c>
      <c r="AH58" s="9">
        <v>0</v>
      </c>
      <c r="AI58" s="9">
        <v>0</v>
      </c>
      <c r="AJ58" s="9">
        <v>0</v>
      </c>
      <c r="AK58" s="9"/>
      <c r="AL58" s="9">
        <v>0</v>
      </c>
      <c r="AM58" s="9">
        <v>0</v>
      </c>
      <c r="AN58" s="9">
        <v>0</v>
      </c>
      <c r="AO58" s="9">
        <v>0</v>
      </c>
      <c r="AP58" s="9">
        <v>0</v>
      </c>
      <c r="AQ58" s="9"/>
      <c r="AR58" s="9">
        <v>0</v>
      </c>
      <c r="AS58" s="9">
        <v>0</v>
      </c>
      <c r="AT58" s="9">
        <v>0</v>
      </c>
      <c r="AU58" s="9">
        <v>0</v>
      </c>
      <c r="AV58" s="9">
        <v>0</v>
      </c>
      <c r="AW58" s="9"/>
      <c r="AX58" s="9">
        <v>0</v>
      </c>
      <c r="AY58" s="9">
        <v>0</v>
      </c>
      <c r="AZ58" s="9">
        <v>0</v>
      </c>
      <c r="BA58" s="9">
        <v>0</v>
      </c>
      <c r="BB58" s="9">
        <v>0</v>
      </c>
      <c r="BC58" s="9">
        <v>0</v>
      </c>
      <c r="BD58" s="9"/>
      <c r="BE58" s="9">
        <v>0</v>
      </c>
      <c r="BF58" s="9">
        <v>0</v>
      </c>
      <c r="BG58" s="9">
        <v>0</v>
      </c>
      <c r="BH58" s="9">
        <v>0</v>
      </c>
      <c r="BI58" s="9">
        <v>0</v>
      </c>
      <c r="BJ58" s="9"/>
      <c r="BK58" s="9">
        <v>0</v>
      </c>
      <c r="BL58" s="9">
        <v>0</v>
      </c>
      <c r="BM58" s="9">
        <v>0</v>
      </c>
      <c r="BN58" s="9">
        <v>0</v>
      </c>
      <c r="BO58" s="9">
        <v>0</v>
      </c>
      <c r="BP58" s="9">
        <v>0</v>
      </c>
      <c r="BQ58" s="9"/>
      <c r="BR58" s="9">
        <v>0</v>
      </c>
      <c r="BS58" s="9">
        <v>0</v>
      </c>
      <c r="BT58" s="9">
        <v>0</v>
      </c>
      <c r="BU58" s="9">
        <v>0</v>
      </c>
      <c r="BV58" s="9">
        <v>0</v>
      </c>
      <c r="BW58" s="9">
        <v>0</v>
      </c>
      <c r="BX58" s="9"/>
      <c r="BY58" s="9">
        <v>0</v>
      </c>
      <c r="BZ58" s="9">
        <v>0</v>
      </c>
      <c r="CA58" s="9">
        <v>2.1578852724330157E-2</v>
      </c>
      <c r="CB58" s="9">
        <v>0</v>
      </c>
      <c r="CC58" s="9">
        <v>0</v>
      </c>
      <c r="CD58" s="9">
        <v>0</v>
      </c>
      <c r="CE58" s="1"/>
      <c r="CF58" s="33">
        <f t="shared" si="0"/>
        <v>6.9799625144105351E-3</v>
      </c>
      <c r="CG58" s="33">
        <f t="shared" si="1"/>
        <v>1.1135789611979919E-3</v>
      </c>
      <c r="CH58" s="33">
        <f t="shared" si="2"/>
        <v>0</v>
      </c>
      <c r="CI58" s="33">
        <f t="shared" si="3"/>
        <v>5.4144516637133294E-2</v>
      </c>
      <c r="CJ58" s="33">
        <f t="shared" si="4"/>
        <v>4.8719876702576244E-5</v>
      </c>
      <c r="CK58" s="34">
        <f t="shared" si="5"/>
        <v>68</v>
      </c>
      <c r="CL58" s="45">
        <f t="shared" si="6"/>
        <v>8.4644478558136668E-4</v>
      </c>
    </row>
    <row r="59" spans="1:90" ht="14.4" x14ac:dyDescent="0.3">
      <c r="A59" s="53"/>
      <c r="B59" s="27" t="s">
        <v>248</v>
      </c>
      <c r="C59" s="27" t="s">
        <v>323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/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9"/>
      <c r="T59" s="9">
        <v>0</v>
      </c>
      <c r="U59" s="9">
        <v>0</v>
      </c>
      <c r="V59" s="9"/>
      <c r="W59" s="9">
        <v>0</v>
      </c>
      <c r="X59" s="9">
        <v>0</v>
      </c>
      <c r="Y59" s="9">
        <v>0</v>
      </c>
      <c r="Z59" s="9">
        <v>0</v>
      </c>
      <c r="AA59" s="9">
        <v>0</v>
      </c>
      <c r="AB59" s="9">
        <v>0</v>
      </c>
      <c r="AC59" s="9">
        <v>0</v>
      </c>
      <c r="AD59" s="9"/>
      <c r="AE59" s="9">
        <v>0</v>
      </c>
      <c r="AF59" s="9">
        <v>0</v>
      </c>
      <c r="AG59" s="9">
        <v>0</v>
      </c>
      <c r="AH59" s="9">
        <v>0</v>
      </c>
      <c r="AI59" s="9">
        <v>0</v>
      </c>
      <c r="AJ59" s="9">
        <v>0</v>
      </c>
      <c r="AK59" s="9"/>
      <c r="AL59" s="9">
        <v>0</v>
      </c>
      <c r="AM59" s="9">
        <v>0</v>
      </c>
      <c r="AN59" s="9">
        <v>0</v>
      </c>
      <c r="AO59" s="9">
        <v>0</v>
      </c>
      <c r="AP59" s="9">
        <v>0</v>
      </c>
      <c r="AQ59" s="9"/>
      <c r="AR59" s="9">
        <v>0</v>
      </c>
      <c r="AS59" s="9">
        <v>0</v>
      </c>
      <c r="AT59" s="9">
        <v>0</v>
      </c>
      <c r="AU59" s="9">
        <v>0</v>
      </c>
      <c r="AV59" s="9">
        <v>0</v>
      </c>
      <c r="AW59" s="9"/>
      <c r="AX59" s="9">
        <v>0</v>
      </c>
      <c r="AY59" s="9">
        <v>0</v>
      </c>
      <c r="AZ59" s="9">
        <v>0</v>
      </c>
      <c r="BA59" s="9">
        <v>0</v>
      </c>
      <c r="BB59" s="9">
        <v>0</v>
      </c>
      <c r="BC59" s="9">
        <v>0</v>
      </c>
      <c r="BD59" s="9"/>
      <c r="BE59" s="9">
        <v>0</v>
      </c>
      <c r="BF59" s="9">
        <v>0</v>
      </c>
      <c r="BG59" s="9">
        <v>0</v>
      </c>
      <c r="BH59" s="9">
        <v>0</v>
      </c>
      <c r="BI59" s="9">
        <v>0</v>
      </c>
      <c r="BJ59" s="9"/>
      <c r="BK59" s="9">
        <v>0</v>
      </c>
      <c r="BL59" s="9">
        <v>0</v>
      </c>
      <c r="BM59" s="9">
        <v>0</v>
      </c>
      <c r="BN59" s="9">
        <v>0</v>
      </c>
      <c r="BO59" s="9">
        <v>0</v>
      </c>
      <c r="BP59" s="9">
        <v>0</v>
      </c>
      <c r="BQ59" s="9"/>
      <c r="BR59" s="9">
        <v>0</v>
      </c>
      <c r="BS59" s="9">
        <v>0</v>
      </c>
      <c r="BT59" s="9">
        <v>0</v>
      </c>
      <c r="BU59" s="9">
        <v>0</v>
      </c>
      <c r="BV59" s="9">
        <v>0</v>
      </c>
      <c r="BW59" s="9">
        <v>0</v>
      </c>
      <c r="BX59" s="9"/>
      <c r="BY59" s="9">
        <v>0</v>
      </c>
      <c r="BZ59" s="9">
        <v>0</v>
      </c>
      <c r="CA59" s="9">
        <v>0</v>
      </c>
      <c r="CB59" s="9">
        <v>0</v>
      </c>
      <c r="CC59" s="9">
        <v>0</v>
      </c>
      <c r="CD59" s="9">
        <v>0</v>
      </c>
      <c r="CE59" s="1"/>
      <c r="CF59" s="33">
        <f t="shared" si="0"/>
        <v>0</v>
      </c>
      <c r="CG59" s="33">
        <f t="shared" si="1"/>
        <v>0</v>
      </c>
      <c r="CH59" s="33">
        <f t="shared" si="2"/>
        <v>0</v>
      </c>
      <c r="CI59" s="33">
        <f t="shared" si="3"/>
        <v>0</v>
      </c>
      <c r="CJ59" s="33">
        <f t="shared" si="4"/>
        <v>0</v>
      </c>
      <c r="CK59" s="34">
        <f t="shared" si="5"/>
        <v>68</v>
      </c>
      <c r="CL59" s="45">
        <f t="shared" si="6"/>
        <v>0</v>
      </c>
    </row>
    <row r="60" spans="1:90" ht="14.4" x14ac:dyDescent="0.3">
      <c r="A60" s="53"/>
      <c r="B60" s="27" t="s">
        <v>248</v>
      </c>
      <c r="C60" s="27" t="s">
        <v>326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/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9"/>
      <c r="T60" s="9">
        <v>0</v>
      </c>
      <c r="U60" s="9">
        <v>0</v>
      </c>
      <c r="V60" s="9"/>
      <c r="W60" s="9">
        <v>0</v>
      </c>
      <c r="X60" s="9">
        <v>0</v>
      </c>
      <c r="Y60" s="9">
        <v>0</v>
      </c>
      <c r="Z60" s="9">
        <v>0</v>
      </c>
      <c r="AA60" s="9">
        <v>0</v>
      </c>
      <c r="AB60" s="9">
        <v>0</v>
      </c>
      <c r="AC60" s="9">
        <v>0</v>
      </c>
      <c r="AD60" s="9"/>
      <c r="AE60" s="9">
        <v>0</v>
      </c>
      <c r="AF60" s="9">
        <v>0</v>
      </c>
      <c r="AG60" s="9">
        <v>0</v>
      </c>
      <c r="AH60" s="9">
        <v>0</v>
      </c>
      <c r="AI60" s="9">
        <v>0</v>
      </c>
      <c r="AJ60" s="9">
        <v>0</v>
      </c>
      <c r="AK60" s="9"/>
      <c r="AL60" s="9">
        <v>0</v>
      </c>
      <c r="AM60" s="9">
        <v>0</v>
      </c>
      <c r="AN60" s="9">
        <v>0</v>
      </c>
      <c r="AO60" s="9">
        <v>0</v>
      </c>
      <c r="AP60" s="9">
        <v>0</v>
      </c>
      <c r="AQ60" s="9"/>
      <c r="AR60" s="9">
        <v>0</v>
      </c>
      <c r="AS60" s="9">
        <v>0</v>
      </c>
      <c r="AT60" s="9">
        <v>0</v>
      </c>
      <c r="AU60" s="9">
        <v>0</v>
      </c>
      <c r="AV60" s="9">
        <v>0</v>
      </c>
      <c r="AW60" s="9"/>
      <c r="AX60" s="9">
        <v>0</v>
      </c>
      <c r="AY60" s="9">
        <v>0</v>
      </c>
      <c r="AZ60" s="9">
        <v>0</v>
      </c>
      <c r="BA60" s="9">
        <v>0</v>
      </c>
      <c r="BB60" s="9">
        <v>0</v>
      </c>
      <c r="BC60" s="9">
        <v>0</v>
      </c>
      <c r="BD60" s="9"/>
      <c r="BE60" s="9">
        <v>0</v>
      </c>
      <c r="BF60" s="9">
        <v>0</v>
      </c>
      <c r="BG60" s="9">
        <v>0</v>
      </c>
      <c r="BH60" s="9">
        <v>0</v>
      </c>
      <c r="BI60" s="9">
        <v>0</v>
      </c>
      <c r="BJ60" s="9"/>
      <c r="BK60" s="9">
        <v>0</v>
      </c>
      <c r="BL60" s="9">
        <v>0</v>
      </c>
      <c r="BM60" s="9">
        <v>0</v>
      </c>
      <c r="BN60" s="9">
        <v>0</v>
      </c>
      <c r="BO60" s="9">
        <v>0</v>
      </c>
      <c r="BP60" s="9">
        <v>0</v>
      </c>
      <c r="BQ60" s="9"/>
      <c r="BR60" s="9">
        <v>0</v>
      </c>
      <c r="BS60" s="9">
        <v>0</v>
      </c>
      <c r="BT60" s="9">
        <v>0</v>
      </c>
      <c r="BU60" s="9">
        <v>0</v>
      </c>
      <c r="BV60" s="9">
        <v>0</v>
      </c>
      <c r="BW60" s="9">
        <v>0</v>
      </c>
      <c r="BX60" s="9"/>
      <c r="BY60" s="9">
        <v>0</v>
      </c>
      <c r="BZ60" s="9">
        <v>0</v>
      </c>
      <c r="CA60" s="9">
        <v>0</v>
      </c>
      <c r="CB60" s="9">
        <v>0</v>
      </c>
      <c r="CC60" s="9">
        <v>0</v>
      </c>
      <c r="CD60" s="9">
        <v>0</v>
      </c>
      <c r="CE60" s="1"/>
      <c r="CF60" s="33">
        <f t="shared" si="0"/>
        <v>0</v>
      </c>
      <c r="CG60" s="33">
        <f t="shared" si="1"/>
        <v>0</v>
      </c>
      <c r="CH60" s="33">
        <f t="shared" si="2"/>
        <v>0</v>
      </c>
      <c r="CI60" s="33">
        <f t="shared" si="3"/>
        <v>0</v>
      </c>
      <c r="CJ60" s="33">
        <f t="shared" si="4"/>
        <v>0</v>
      </c>
      <c r="CK60" s="34">
        <f t="shared" si="5"/>
        <v>68</v>
      </c>
      <c r="CL60" s="45">
        <f t="shared" si="6"/>
        <v>0</v>
      </c>
    </row>
    <row r="61" spans="1:90" ht="14.4" x14ac:dyDescent="0.3">
      <c r="A61" s="53"/>
      <c r="B61" s="27" t="s">
        <v>204</v>
      </c>
      <c r="C61" s="27" t="s">
        <v>267</v>
      </c>
      <c r="D61" s="9">
        <v>4.7208436724565752</v>
      </c>
      <c r="E61" s="9">
        <v>6.9786269430051817</v>
      </c>
      <c r="F61" s="9">
        <v>3.9739452611449742</v>
      </c>
      <c r="G61" s="9">
        <v>4.7886555767657493</v>
      </c>
      <c r="H61" s="9">
        <v>4.1861133050908306</v>
      </c>
      <c r="I61" s="9">
        <v>9.6089385474860336</v>
      </c>
      <c r="J61" s="9">
        <v>4.7351602595138953</v>
      </c>
      <c r="K61" s="9">
        <v>3.3975571993806977</v>
      </c>
      <c r="L61" s="9"/>
      <c r="M61" s="9">
        <v>6.9447400156061576</v>
      </c>
      <c r="N61" s="9">
        <v>8.6722488038277508</v>
      </c>
      <c r="O61" s="9">
        <v>3.866823151522639</v>
      </c>
      <c r="P61" s="9">
        <v>5.0157511321126211</v>
      </c>
      <c r="Q61" s="9">
        <v>4.1946918742046897</v>
      </c>
      <c r="R61" s="9">
        <v>10.092983939137779</v>
      </c>
      <c r="S61" s="9"/>
      <c r="T61" s="9">
        <v>11.712247324613557</v>
      </c>
      <c r="U61" s="9">
        <v>7.9162694629806154</v>
      </c>
      <c r="V61" s="9"/>
      <c r="W61" s="9">
        <v>12.725115927962904</v>
      </c>
      <c r="X61" s="9">
        <v>15.490587864128722</v>
      </c>
      <c r="Y61" s="9">
        <v>5.220385674931129</v>
      </c>
      <c r="Z61" s="9">
        <v>6.7398403483309126</v>
      </c>
      <c r="AA61" s="9">
        <v>3.7193205775886078</v>
      </c>
      <c r="AB61" s="9">
        <v>28.666829149402876</v>
      </c>
      <c r="AC61" s="9">
        <v>12.089121166276993</v>
      </c>
      <c r="AD61" s="9"/>
      <c r="AE61" s="9">
        <v>19.250914121948806</v>
      </c>
      <c r="AF61" s="9">
        <v>7.6890826765051141</v>
      </c>
      <c r="AG61" s="9">
        <v>8.6382039013617948</v>
      </c>
      <c r="AH61" s="9">
        <v>6.1840681633757093</v>
      </c>
      <c r="AI61" s="9">
        <v>10.678849711306688</v>
      </c>
      <c r="AJ61" s="9">
        <v>8.5054226712226999</v>
      </c>
      <c r="AK61" s="9"/>
      <c r="AL61" s="9">
        <v>0.25147046287614017</v>
      </c>
      <c r="AM61" s="9">
        <v>11.539105677440968</v>
      </c>
      <c r="AN61" s="9">
        <v>2.498750624687656E-2</v>
      </c>
      <c r="AO61" s="9">
        <v>1.1418845737273711</v>
      </c>
      <c r="AP61" s="9">
        <v>1.7703507610853739</v>
      </c>
      <c r="AQ61" s="9"/>
      <c r="AR61" s="9">
        <v>4.4380224997419759</v>
      </c>
      <c r="AS61" s="9">
        <v>3.3348254252461951</v>
      </c>
      <c r="AT61" s="9">
        <v>0.36561479869423291</v>
      </c>
      <c r="AU61" s="9">
        <v>2.6055197861365267</v>
      </c>
      <c r="AV61" s="9">
        <v>4.445627578863304</v>
      </c>
      <c r="AW61" s="9"/>
      <c r="AX61" s="9">
        <v>4.9242652827228293</v>
      </c>
      <c r="AY61" s="9">
        <v>2.0963065075818799</v>
      </c>
      <c r="AZ61" s="9">
        <v>1.2945492662473794</v>
      </c>
      <c r="BA61" s="9">
        <v>7.2352015958875189</v>
      </c>
      <c r="BB61" s="9">
        <v>2.4802339434636624</v>
      </c>
      <c r="BC61" s="9">
        <v>5.7229864538485788</v>
      </c>
      <c r="BD61" s="9"/>
      <c r="BE61" s="9">
        <v>18.271034781353737</v>
      </c>
      <c r="BF61" s="9">
        <v>1.7969266358228686</v>
      </c>
      <c r="BG61" s="9">
        <v>9.97532197115755</v>
      </c>
      <c r="BH61" s="9">
        <v>7.1793698023956658</v>
      </c>
      <c r="BI61" s="9">
        <v>6.2129380053908347</v>
      </c>
      <c r="BJ61" s="9"/>
      <c r="BK61" s="9">
        <v>28.655728267127223</v>
      </c>
      <c r="BL61" s="9">
        <v>1.1715210355987054</v>
      </c>
      <c r="BM61" s="9">
        <v>3.8506914858753354</v>
      </c>
      <c r="BN61" s="9">
        <v>4.456621004566208</v>
      </c>
      <c r="BO61" s="9">
        <v>7.1767497034400956</v>
      </c>
      <c r="BP61" s="9">
        <v>3.0771742235644619</v>
      </c>
      <c r="BQ61" s="9"/>
      <c r="BR61" s="9">
        <v>5.938818565400843</v>
      </c>
      <c r="BS61" s="9">
        <v>0.71882363468249477</v>
      </c>
      <c r="BT61" s="9">
        <v>6.6183687777518125</v>
      </c>
      <c r="BU61" s="9">
        <v>1.1653902868287114</v>
      </c>
      <c r="BV61" s="9">
        <v>0</v>
      </c>
      <c r="BW61" s="9">
        <v>0.60483232527945785</v>
      </c>
      <c r="BX61" s="9"/>
      <c r="BY61" s="9">
        <v>5.3898264796767279</v>
      </c>
      <c r="BZ61" s="9">
        <v>2.8790138744265894</v>
      </c>
      <c r="CA61" s="9">
        <v>0.63657615536773959</v>
      </c>
      <c r="CB61" s="9">
        <v>3.9178001182732114</v>
      </c>
      <c r="CC61" s="9">
        <v>0.66287140294782809</v>
      </c>
      <c r="CD61" s="9">
        <v>6.0255524861878449</v>
      </c>
      <c r="CE61" s="1"/>
      <c r="CF61" s="33">
        <f t="shared" si="0"/>
        <v>5.6620167344155155</v>
      </c>
      <c r="CG61" s="33">
        <f t="shared" si="1"/>
        <v>6.2714153171488149</v>
      </c>
      <c r="CH61" s="33">
        <f t="shared" si="2"/>
        <v>0</v>
      </c>
      <c r="CI61" s="33">
        <f t="shared" si="3"/>
        <v>28.666829149402876</v>
      </c>
      <c r="CJ61" s="33">
        <f t="shared" si="4"/>
        <v>32.058433500801343</v>
      </c>
      <c r="CK61" s="34">
        <f t="shared" si="5"/>
        <v>68</v>
      </c>
      <c r="CL61" s="45">
        <f t="shared" si="6"/>
        <v>0.68662038382382196</v>
      </c>
    </row>
    <row r="62" spans="1:90" ht="14.4" x14ac:dyDescent="0.3">
      <c r="A62" s="53"/>
      <c r="B62" s="27" t="s">
        <v>204</v>
      </c>
      <c r="C62" s="27" t="s">
        <v>274</v>
      </c>
      <c r="D62" s="9">
        <v>0.20471464019851116</v>
      </c>
      <c r="E62" s="9">
        <v>0.14572538860103626</v>
      </c>
      <c r="F62" s="9">
        <v>0.68124775905342416</v>
      </c>
      <c r="G62" s="9">
        <v>0.16362148895554951</v>
      </c>
      <c r="H62" s="9">
        <v>6.462267537876068E-2</v>
      </c>
      <c r="I62" s="9">
        <v>0.54269752593774934</v>
      </c>
      <c r="J62" s="9">
        <v>0.37765081824343949</v>
      </c>
      <c r="K62" s="9">
        <v>0.27524514020299329</v>
      </c>
      <c r="L62" s="9"/>
      <c r="M62" s="9">
        <v>0.31212314676881608</v>
      </c>
      <c r="N62" s="9">
        <v>0.23923444976076558</v>
      </c>
      <c r="O62" s="9">
        <v>0</v>
      </c>
      <c r="P62" s="9">
        <v>0.4331561330970663</v>
      </c>
      <c r="Q62" s="9">
        <v>0.16815124522814034</v>
      </c>
      <c r="R62" s="9">
        <v>0.37193575655114119</v>
      </c>
      <c r="S62" s="9"/>
      <c r="T62" s="9">
        <v>0.18750571663770238</v>
      </c>
      <c r="U62" s="9">
        <v>0.57117890054019715</v>
      </c>
      <c r="V62" s="9"/>
      <c r="W62" s="9">
        <v>0.16175994823681658</v>
      </c>
      <c r="X62" s="9">
        <v>4.206541171521716E-2</v>
      </c>
      <c r="Y62" s="9">
        <v>0.39026629935720847</v>
      </c>
      <c r="Z62" s="9">
        <v>0.26759796806966618</v>
      </c>
      <c r="AA62" s="9">
        <v>9.5469191296392059E-2</v>
      </c>
      <c r="AB62" s="9">
        <v>0</v>
      </c>
      <c r="AC62" s="9">
        <v>0.20629899601155274</v>
      </c>
      <c r="AD62" s="9"/>
      <c r="AE62" s="9">
        <v>0</v>
      </c>
      <c r="AF62" s="9">
        <v>0.25155123260103973</v>
      </c>
      <c r="AG62" s="9">
        <v>0.36805299963194699</v>
      </c>
      <c r="AH62" s="9">
        <v>0.10481471463348661</v>
      </c>
      <c r="AI62" s="9">
        <v>3.9239867705588877E-2</v>
      </c>
      <c r="AJ62" s="9">
        <v>0.10399643440796316</v>
      </c>
      <c r="AK62" s="9"/>
      <c r="AL62" s="9">
        <v>0</v>
      </c>
      <c r="AM62" s="9">
        <v>0</v>
      </c>
      <c r="AN62" s="9">
        <v>0</v>
      </c>
      <c r="AO62" s="9">
        <v>0.30945381401825778</v>
      </c>
      <c r="AP62" s="9">
        <v>0.44672402382528126</v>
      </c>
      <c r="AQ62" s="9"/>
      <c r="AR62" s="9">
        <v>0.10837031685416451</v>
      </c>
      <c r="AS62" s="9">
        <v>0</v>
      </c>
      <c r="AT62" s="9">
        <v>0.18715995647442873</v>
      </c>
      <c r="AU62" s="9">
        <v>0.36145939229639668</v>
      </c>
      <c r="AV62" s="9">
        <v>0.27951550645547718</v>
      </c>
      <c r="AW62" s="9"/>
      <c r="AX62" s="9">
        <v>0.89916118520306565</v>
      </c>
      <c r="AY62" s="9">
        <v>0.85088177972144319</v>
      </c>
      <c r="AZ62" s="9">
        <v>0.50838574423480087</v>
      </c>
      <c r="BA62" s="9">
        <v>7.6725361568266384E-2</v>
      </c>
      <c r="BB62" s="9">
        <v>0.62276616484349623</v>
      </c>
      <c r="BC62" s="9">
        <v>0.50404284364170959</v>
      </c>
      <c r="BD62" s="9"/>
      <c r="BE62" s="9">
        <v>0.46182710347813538</v>
      </c>
      <c r="BF62" s="9">
        <v>1.404494382022472</v>
      </c>
      <c r="BG62" s="9">
        <v>0.32004318655047426</v>
      </c>
      <c r="BH62" s="9">
        <v>9.9183642328526736E-2</v>
      </c>
      <c r="BI62" s="9">
        <v>0.59299191374663074</v>
      </c>
      <c r="BJ62" s="9"/>
      <c r="BK62" s="9">
        <v>0.25426981385530606</v>
      </c>
      <c r="BL62" s="9">
        <v>0.95792880258899671</v>
      </c>
      <c r="BM62" s="9">
        <v>0.34410434554630659</v>
      </c>
      <c r="BN62" s="9">
        <v>0.24840182648401829</v>
      </c>
      <c r="BO62" s="9">
        <v>0.65243179122182682</v>
      </c>
      <c r="BP62" s="9">
        <v>0.54279067869240505</v>
      </c>
      <c r="BQ62" s="9"/>
      <c r="BR62" s="9">
        <v>0.6223628691983123</v>
      </c>
      <c r="BS62" s="9">
        <v>0.25054433739970772</v>
      </c>
      <c r="BT62" s="9">
        <v>0.35054919373685439</v>
      </c>
      <c r="BU62" s="9">
        <v>0.72301764733862917</v>
      </c>
      <c r="BV62" s="9">
        <v>0.30673037220550936</v>
      </c>
      <c r="BW62" s="9">
        <v>0.65866556889071848</v>
      </c>
      <c r="BX62" s="9"/>
      <c r="BY62" s="9">
        <v>0.7012122652721654</v>
      </c>
      <c r="BZ62" s="9">
        <v>0.90901415585512058</v>
      </c>
      <c r="CA62" s="9">
        <v>0.12947311634598094</v>
      </c>
      <c r="CB62" s="9">
        <v>0.1576976148235758</v>
      </c>
      <c r="CC62" s="9">
        <v>0.18716369024409263</v>
      </c>
      <c r="CD62" s="9">
        <v>1.2741712707182318</v>
      </c>
      <c r="CE62" s="1"/>
      <c r="CF62" s="33">
        <f t="shared" si="0"/>
        <v>0.29971255200665586</v>
      </c>
      <c r="CG62" s="33">
        <f t="shared" si="1"/>
        <v>0.35402411068386685</v>
      </c>
      <c r="CH62" s="33">
        <f t="shared" si="2"/>
        <v>0</v>
      </c>
      <c r="CI62" s="33">
        <f t="shared" si="3"/>
        <v>1.404494382022472</v>
      </c>
      <c r="CJ62" s="33">
        <f t="shared" si="4"/>
        <v>8.9827613830342393E-2</v>
      </c>
      <c r="CK62" s="34">
        <f t="shared" si="5"/>
        <v>68</v>
      </c>
      <c r="CL62" s="45">
        <f t="shared" si="6"/>
        <v>3.6345485566084364E-2</v>
      </c>
    </row>
    <row r="63" spans="1:90" ht="14.4" x14ac:dyDescent="0.3">
      <c r="A63" s="53"/>
      <c r="B63" s="27" t="s">
        <v>219</v>
      </c>
      <c r="C63" s="27" t="s">
        <v>291</v>
      </c>
      <c r="D63" s="9">
        <v>0</v>
      </c>
      <c r="E63" s="9">
        <v>0</v>
      </c>
      <c r="F63" s="9">
        <v>0</v>
      </c>
      <c r="G63" s="9">
        <v>0</v>
      </c>
      <c r="H63" s="9">
        <v>1.4360594528613485E-2</v>
      </c>
      <c r="I63" s="9">
        <v>0.15961691939345571</v>
      </c>
      <c r="J63" s="9">
        <v>0</v>
      </c>
      <c r="K63" s="9">
        <v>0</v>
      </c>
      <c r="L63" s="9"/>
      <c r="M63" s="9">
        <v>0</v>
      </c>
      <c r="N63" s="9">
        <v>0</v>
      </c>
      <c r="O63" s="9">
        <v>0</v>
      </c>
      <c r="P63" s="9">
        <v>0</v>
      </c>
      <c r="Q63" s="9">
        <v>1.8178512997636793E-2</v>
      </c>
      <c r="R63" s="9">
        <v>0</v>
      </c>
      <c r="S63" s="9"/>
      <c r="T63" s="9">
        <v>0</v>
      </c>
      <c r="U63" s="9">
        <v>3.0187480139815696E-2</v>
      </c>
      <c r="V63" s="9"/>
      <c r="W63" s="9">
        <v>0</v>
      </c>
      <c r="X63" s="9">
        <v>0</v>
      </c>
      <c r="Y63" s="9">
        <v>0</v>
      </c>
      <c r="Z63" s="9">
        <v>1.8142235123367198E-2</v>
      </c>
      <c r="AA63" s="9">
        <v>6.3646127530928034E-2</v>
      </c>
      <c r="AB63" s="9">
        <v>0</v>
      </c>
      <c r="AC63" s="9">
        <v>8.25195984046211E-2</v>
      </c>
      <c r="AD63" s="9"/>
      <c r="AE63" s="9">
        <v>0</v>
      </c>
      <c r="AF63" s="9">
        <v>0</v>
      </c>
      <c r="AG63" s="9">
        <v>0</v>
      </c>
      <c r="AH63" s="9">
        <v>0.20624830944008657</v>
      </c>
      <c r="AI63" s="9">
        <v>0</v>
      </c>
      <c r="AJ63" s="9">
        <v>1.5970880998365771</v>
      </c>
      <c r="AK63" s="9"/>
      <c r="AL63" s="9">
        <v>0.16196402693717502</v>
      </c>
      <c r="AM63" s="9">
        <v>0</v>
      </c>
      <c r="AN63" s="9">
        <v>0</v>
      </c>
      <c r="AO63" s="9">
        <v>0</v>
      </c>
      <c r="AP63" s="9">
        <v>0</v>
      </c>
      <c r="AQ63" s="9"/>
      <c r="AR63" s="9">
        <v>3.612343895138817E-2</v>
      </c>
      <c r="AS63" s="9">
        <v>0</v>
      </c>
      <c r="AT63" s="9">
        <v>0</v>
      </c>
      <c r="AU63" s="9">
        <v>1.8826010015437329E-2</v>
      </c>
      <c r="AV63" s="9">
        <v>0</v>
      </c>
      <c r="AW63" s="9"/>
      <c r="AX63" s="9">
        <v>3.0173194134331061E-2</v>
      </c>
      <c r="AY63" s="9">
        <v>0</v>
      </c>
      <c r="AZ63" s="9">
        <v>3.1446540880503145E-2</v>
      </c>
      <c r="BA63" s="9">
        <v>1.1508804235239959E-2</v>
      </c>
      <c r="BB63" s="9">
        <v>2.7076789775804182E-2</v>
      </c>
      <c r="BC63" s="9">
        <v>0</v>
      </c>
      <c r="BD63" s="9"/>
      <c r="BE63" s="9">
        <v>0</v>
      </c>
      <c r="BF63" s="9">
        <v>0</v>
      </c>
      <c r="BG63" s="9">
        <v>1.5423768026528881E-2</v>
      </c>
      <c r="BH63" s="9">
        <v>0</v>
      </c>
      <c r="BI63" s="9">
        <v>0</v>
      </c>
      <c r="BJ63" s="9"/>
      <c r="BK63" s="9">
        <v>0</v>
      </c>
      <c r="BL63" s="9">
        <v>0</v>
      </c>
      <c r="BM63" s="9">
        <v>0</v>
      </c>
      <c r="BN63" s="9">
        <v>0</v>
      </c>
      <c r="BO63" s="9">
        <v>7.1174377224199295E-2</v>
      </c>
      <c r="BP63" s="9">
        <v>0</v>
      </c>
      <c r="BQ63" s="9"/>
      <c r="BR63" s="9">
        <v>0</v>
      </c>
      <c r="BS63" s="9">
        <v>0</v>
      </c>
      <c r="BT63" s="9">
        <v>0</v>
      </c>
      <c r="BU63" s="9">
        <v>0</v>
      </c>
      <c r="BV63" s="9">
        <v>4.1290627027664721E-2</v>
      </c>
      <c r="BW63" s="9">
        <v>6.3333227777953704E-3</v>
      </c>
      <c r="BX63" s="9"/>
      <c r="BY63" s="9">
        <v>0</v>
      </c>
      <c r="BZ63" s="9">
        <v>0</v>
      </c>
      <c r="CA63" s="9">
        <v>0</v>
      </c>
      <c r="CB63" s="9">
        <v>3.9424403705893951E-2</v>
      </c>
      <c r="CC63" s="9">
        <v>0.10917881930905404</v>
      </c>
      <c r="CD63" s="9">
        <v>0</v>
      </c>
      <c r="CE63" s="1"/>
      <c r="CF63" s="33">
        <f t="shared" si="0"/>
        <v>0.19433358440980072</v>
      </c>
      <c r="CG63" s="33">
        <f t="shared" si="1"/>
        <v>4.1028411770531119E-2</v>
      </c>
      <c r="CH63" s="33">
        <f t="shared" si="2"/>
        <v>0</v>
      </c>
      <c r="CI63" s="33">
        <f t="shared" si="3"/>
        <v>1.5970880998365771</v>
      </c>
      <c r="CJ63" s="33">
        <f t="shared" si="4"/>
        <v>3.7765542029561144E-2</v>
      </c>
      <c r="CK63" s="34">
        <f t="shared" si="5"/>
        <v>68</v>
      </c>
      <c r="CL63" s="45">
        <f t="shared" si="6"/>
        <v>2.3566408680190994E-2</v>
      </c>
    </row>
    <row r="64" spans="1:90" ht="14.4" x14ac:dyDescent="0.3">
      <c r="A64" s="53"/>
      <c r="B64" s="27" t="s">
        <v>219</v>
      </c>
      <c r="C64" s="27" t="s">
        <v>292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/>
      <c r="M64" s="9">
        <v>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9"/>
      <c r="T64" s="9">
        <v>3.6586481295161441E-2</v>
      </c>
      <c r="U64" s="9">
        <v>6.3552589768033048E-3</v>
      </c>
      <c r="V64" s="9"/>
      <c r="W64" s="9">
        <v>0</v>
      </c>
      <c r="X64" s="9">
        <v>7.361447050163003E-2</v>
      </c>
      <c r="Y64" s="9">
        <v>1.3774104683195593E-2</v>
      </c>
      <c r="Z64" s="9">
        <v>0</v>
      </c>
      <c r="AA64" s="9">
        <v>0</v>
      </c>
      <c r="AB64" s="9">
        <v>1.4623446258834999E-2</v>
      </c>
      <c r="AC64" s="9">
        <v>6.8766332003850919E-2</v>
      </c>
      <c r="AD64" s="9"/>
      <c r="AE64" s="9">
        <v>8.8941595019270681E-2</v>
      </c>
      <c r="AF64" s="9">
        <v>0.33540164346805301</v>
      </c>
      <c r="AG64" s="9">
        <v>0</v>
      </c>
      <c r="AH64" s="9">
        <v>0.51054909385988645</v>
      </c>
      <c r="AI64" s="9">
        <v>2.2422781546050787E-2</v>
      </c>
      <c r="AJ64" s="9">
        <v>1.6416580002971326</v>
      </c>
      <c r="AK64" s="9"/>
      <c r="AL64" s="9">
        <v>0</v>
      </c>
      <c r="AM64" s="9">
        <v>0</v>
      </c>
      <c r="AN64" s="9">
        <v>0</v>
      </c>
      <c r="AO64" s="9">
        <v>0</v>
      </c>
      <c r="AP64" s="9">
        <v>0</v>
      </c>
      <c r="AQ64" s="9"/>
      <c r="AR64" s="9">
        <v>0</v>
      </c>
      <c r="AS64" s="9">
        <v>0</v>
      </c>
      <c r="AT64" s="9">
        <v>0</v>
      </c>
      <c r="AU64" s="9">
        <v>0</v>
      </c>
      <c r="AV64" s="9">
        <v>0</v>
      </c>
      <c r="AW64" s="9"/>
      <c r="AX64" s="9">
        <v>0</v>
      </c>
      <c r="AY64" s="9">
        <v>0</v>
      </c>
      <c r="AZ64" s="9">
        <v>0</v>
      </c>
      <c r="BA64" s="9">
        <v>0</v>
      </c>
      <c r="BB64" s="9">
        <v>0</v>
      </c>
      <c r="BC64" s="9">
        <v>0</v>
      </c>
      <c r="BD64" s="9"/>
      <c r="BE64" s="9">
        <v>0</v>
      </c>
      <c r="BF64" s="9">
        <v>0</v>
      </c>
      <c r="BG64" s="9">
        <v>0</v>
      </c>
      <c r="BH64" s="9">
        <v>0</v>
      </c>
      <c r="BI64" s="9">
        <v>0</v>
      </c>
      <c r="BJ64" s="9"/>
      <c r="BK64" s="9">
        <v>2.3987718288236422E-2</v>
      </c>
      <c r="BL64" s="9">
        <v>9.7087378640776691E-3</v>
      </c>
      <c r="BM64" s="9">
        <v>0</v>
      </c>
      <c r="BN64" s="9">
        <v>0</v>
      </c>
      <c r="BO64" s="9">
        <v>0</v>
      </c>
      <c r="BP64" s="9">
        <v>8.1622658449985713E-3</v>
      </c>
      <c r="BQ64" s="9"/>
      <c r="BR64" s="9">
        <v>0</v>
      </c>
      <c r="BS64" s="9">
        <v>0</v>
      </c>
      <c r="BT64" s="9">
        <v>0</v>
      </c>
      <c r="BU64" s="9">
        <v>0</v>
      </c>
      <c r="BV64" s="9">
        <v>0</v>
      </c>
      <c r="BW64" s="9">
        <v>0</v>
      </c>
      <c r="BX64" s="9"/>
      <c r="BY64" s="9">
        <v>1.7827430473021155E-2</v>
      </c>
      <c r="BZ64" s="9">
        <v>0</v>
      </c>
      <c r="CA64" s="9">
        <v>0</v>
      </c>
      <c r="CB64" s="9">
        <v>0</v>
      </c>
      <c r="CC64" s="9">
        <v>0</v>
      </c>
      <c r="CD64" s="9">
        <v>0</v>
      </c>
      <c r="CE64" s="1"/>
      <c r="CF64" s="33">
        <f t="shared" si="0"/>
        <v>0.20892799724734587</v>
      </c>
      <c r="CG64" s="33">
        <f t="shared" si="1"/>
        <v>4.2240872946767698E-2</v>
      </c>
      <c r="CH64" s="33">
        <f t="shared" si="2"/>
        <v>0</v>
      </c>
      <c r="CI64" s="33">
        <f t="shared" si="3"/>
        <v>1.6416580002971326</v>
      </c>
      <c r="CJ64" s="33">
        <f t="shared" si="4"/>
        <v>4.3650908033786961E-2</v>
      </c>
      <c r="CK64" s="34">
        <f t="shared" si="5"/>
        <v>68</v>
      </c>
      <c r="CL64" s="45">
        <f t="shared" si="6"/>
        <v>2.5336241199987144E-2</v>
      </c>
    </row>
    <row r="65" spans="1:90" ht="14.4" x14ac:dyDescent="0.3">
      <c r="A65" s="53"/>
      <c r="B65" s="27" t="s">
        <v>214</v>
      </c>
      <c r="C65" s="27" t="s">
        <v>214</v>
      </c>
      <c r="D65" s="9">
        <v>0.59553349875930528</v>
      </c>
      <c r="E65" s="9">
        <v>0.14572538860103626</v>
      </c>
      <c r="F65" s="9">
        <v>0.11354129317557068</v>
      </c>
      <c r="G65" s="9">
        <v>0.11453504226888464</v>
      </c>
      <c r="H65" s="9">
        <v>1.0052416170029439</v>
      </c>
      <c r="I65" s="9">
        <v>0.31923383878691142</v>
      </c>
      <c r="J65" s="9">
        <v>0.51321777863852036</v>
      </c>
      <c r="K65" s="9">
        <v>0.16342680199552728</v>
      </c>
      <c r="L65" s="9"/>
      <c r="M65" s="9">
        <v>0.54621550684542808</v>
      </c>
      <c r="N65" s="9">
        <v>0.74760765550239239</v>
      </c>
      <c r="O65" s="9">
        <v>7.4124405460497866E-2</v>
      </c>
      <c r="P65" s="9">
        <v>0.17227800748178779</v>
      </c>
      <c r="Q65" s="9">
        <v>6.3624795491728781E-2</v>
      </c>
      <c r="R65" s="9">
        <v>0.74387151310228239</v>
      </c>
      <c r="S65" s="9"/>
      <c r="T65" s="9">
        <v>0.91008872221714088</v>
      </c>
      <c r="U65" s="9">
        <v>0.34397839211947884</v>
      </c>
      <c r="V65" s="9"/>
      <c r="W65" s="9">
        <v>0.51763183435781301</v>
      </c>
      <c r="X65" s="9">
        <v>3.0392259964244399</v>
      </c>
      <c r="Y65" s="9">
        <v>0.15151515151515152</v>
      </c>
      <c r="Z65" s="9">
        <v>1.2563497822931784</v>
      </c>
      <c r="AA65" s="9">
        <v>0.19491626556346711</v>
      </c>
      <c r="AB65" s="9">
        <v>2.3787472581038265</v>
      </c>
      <c r="AC65" s="9">
        <v>0.4401045248246459</v>
      </c>
      <c r="AD65" s="9"/>
      <c r="AE65" s="9">
        <v>1.1858879335902759</v>
      </c>
      <c r="AF65" s="9">
        <v>0.82173402649672977</v>
      </c>
      <c r="AG65" s="9">
        <v>0.11409642988590357</v>
      </c>
      <c r="AH65" s="9">
        <v>0.29077630511225316</v>
      </c>
      <c r="AI65" s="9">
        <v>0.43163854476147767</v>
      </c>
      <c r="AJ65" s="9">
        <v>0.1114247511513891</v>
      </c>
      <c r="AK65" s="9"/>
      <c r="AL65" s="9">
        <v>0.1363907595260421</v>
      </c>
      <c r="AM65" s="9">
        <v>0.43543795009211189</v>
      </c>
      <c r="AN65" s="9">
        <v>1.3368315842078962</v>
      </c>
      <c r="AO65" s="9">
        <v>9.2836144205477329E-3</v>
      </c>
      <c r="AP65" s="9">
        <v>1.0258107213765717</v>
      </c>
      <c r="AQ65" s="9"/>
      <c r="AR65" s="9">
        <v>0.19093817731448035</v>
      </c>
      <c r="AS65" s="9">
        <v>0.89525514771709946</v>
      </c>
      <c r="AT65" s="9">
        <v>0.15669205658324264</v>
      </c>
      <c r="AU65" s="9">
        <v>0.1091908580895365</v>
      </c>
      <c r="AV65" s="9">
        <v>0.62558232397178226</v>
      </c>
      <c r="AW65" s="9"/>
      <c r="AX65" s="9">
        <v>0.44656327318809969</v>
      </c>
      <c r="AY65" s="9">
        <v>0</v>
      </c>
      <c r="AZ65" s="9">
        <v>9.9580712788259959E-2</v>
      </c>
      <c r="BA65" s="9">
        <v>0.12659684658763953</v>
      </c>
      <c r="BB65" s="9">
        <v>0.30326004548900681</v>
      </c>
      <c r="BC65" s="9">
        <v>0.89257586894886076</v>
      </c>
      <c r="BD65" s="9"/>
      <c r="BE65" s="9">
        <v>0.77933323711935343</v>
      </c>
      <c r="BF65" s="9">
        <v>4.1308658294778589E-2</v>
      </c>
      <c r="BG65" s="9">
        <v>0.30076347651731317</v>
      </c>
      <c r="BH65" s="9">
        <v>0.11444266422522317</v>
      </c>
      <c r="BI65" s="9">
        <v>0.61994609164420489</v>
      </c>
      <c r="BJ65" s="9"/>
      <c r="BK65" s="9">
        <v>0.27825753214354249</v>
      </c>
      <c r="BL65" s="9">
        <v>3.236245954692557E-2</v>
      </c>
      <c r="BM65" s="9">
        <v>7.5375237595857639E-2</v>
      </c>
      <c r="BN65" s="9">
        <v>0.50045662100456623</v>
      </c>
      <c r="BO65" s="9">
        <v>0.93712930011862405</v>
      </c>
      <c r="BP65" s="9">
        <v>0.13875851936497571</v>
      </c>
      <c r="BQ65" s="9"/>
      <c r="BR65" s="9">
        <v>0.29535864978902954</v>
      </c>
      <c r="BS65" s="9">
        <v>6.5618755033256773E-2</v>
      </c>
      <c r="BT65" s="9">
        <v>0.12619770974526759</v>
      </c>
      <c r="BU65" s="9">
        <v>0</v>
      </c>
      <c r="BV65" s="9">
        <v>0.25954108417389254</v>
      </c>
      <c r="BW65" s="9">
        <v>7.2833211944646759E-2</v>
      </c>
      <c r="BX65" s="9"/>
      <c r="BY65" s="9">
        <v>0.60019015925837893</v>
      </c>
      <c r="BZ65" s="9">
        <v>0.26735710466327078</v>
      </c>
      <c r="CA65" s="9">
        <v>1.7982377270275129E-2</v>
      </c>
      <c r="CB65" s="9">
        <v>0.15276956436033906</v>
      </c>
      <c r="CC65" s="9">
        <v>0.78764719644388992</v>
      </c>
      <c r="CD65" s="9">
        <v>0.25552486187845302</v>
      </c>
      <c r="CE65" s="1"/>
      <c r="CF65" s="33">
        <f t="shared" si="0"/>
        <v>0.52168177438631491</v>
      </c>
      <c r="CG65" s="33">
        <f t="shared" si="1"/>
        <v>0.45610937461716505</v>
      </c>
      <c r="CH65" s="33">
        <f t="shared" si="2"/>
        <v>0</v>
      </c>
      <c r="CI65" s="33">
        <f t="shared" si="3"/>
        <v>3.0392259964244399</v>
      </c>
      <c r="CJ65" s="33">
        <f t="shared" si="4"/>
        <v>0.27215187372685401</v>
      </c>
      <c r="CK65" s="34">
        <f t="shared" si="5"/>
        <v>68</v>
      </c>
      <c r="CL65" s="45">
        <f t="shared" si="6"/>
        <v>6.326320761042406E-2</v>
      </c>
    </row>
    <row r="66" spans="1:90" ht="14.4" x14ac:dyDescent="0.3">
      <c r="A66" s="53"/>
      <c r="B66" s="27" t="s">
        <v>205</v>
      </c>
      <c r="C66" s="27" t="s">
        <v>205</v>
      </c>
      <c r="D66" s="9">
        <v>9.7270471464019863</v>
      </c>
      <c r="E66" s="9">
        <v>11.722797927461142</v>
      </c>
      <c r="F66" s="9">
        <v>3.985896976216087</v>
      </c>
      <c r="G66" s="9">
        <v>5.1813471502590671</v>
      </c>
      <c r="H66" s="9">
        <v>7.0438716162849131</v>
      </c>
      <c r="I66" s="9">
        <v>7.1827613727055057</v>
      </c>
      <c r="J66" s="9">
        <v>6.4103805558245375</v>
      </c>
      <c r="K66" s="9">
        <v>9.9002236366764134</v>
      </c>
      <c r="L66" s="9"/>
      <c r="M66" s="9">
        <v>12.974391714549194</v>
      </c>
      <c r="N66" s="9">
        <v>10.825358851674643</v>
      </c>
      <c r="O66" s="9">
        <v>4.249799246401877</v>
      </c>
      <c r="P66" s="9">
        <v>3.5341602677692445</v>
      </c>
      <c r="Q66" s="9">
        <v>6.1170696237047801</v>
      </c>
      <c r="R66" s="9">
        <v>10.600169061707524</v>
      </c>
      <c r="S66" s="9"/>
      <c r="T66" s="9">
        <v>10.40885392847343</v>
      </c>
      <c r="U66" s="9">
        <v>5.9930092151255163</v>
      </c>
      <c r="V66" s="9"/>
      <c r="W66" s="9">
        <v>9.0369891081634837</v>
      </c>
      <c r="X66" s="9">
        <v>11.357661163108636</v>
      </c>
      <c r="Y66" s="9">
        <v>3.9898989898989914</v>
      </c>
      <c r="Z66" s="9">
        <v>5.660377358490563</v>
      </c>
      <c r="AA66" s="9">
        <v>4.5586538844027196</v>
      </c>
      <c r="AB66" s="9">
        <v>7.409212771143066</v>
      </c>
      <c r="AC66" s="9">
        <v>12.020354834273139</v>
      </c>
      <c r="AD66" s="9"/>
      <c r="AE66" s="9">
        <v>6.4136772408340734</v>
      </c>
      <c r="AF66" s="9">
        <v>2.9347643803454644</v>
      </c>
      <c r="AG66" s="9">
        <v>4.7810084652189904</v>
      </c>
      <c r="AH66" s="9">
        <v>3.0700568028130917</v>
      </c>
      <c r="AI66" s="9">
        <v>5.4375245249173147</v>
      </c>
      <c r="AJ66" s="9">
        <v>8.3642846530976094</v>
      </c>
      <c r="AK66" s="9"/>
      <c r="AL66" s="9">
        <v>1.6835734378995824</v>
      </c>
      <c r="AM66" s="9">
        <v>14.771395076201641</v>
      </c>
      <c r="AN66" s="9">
        <v>19.552723638180911</v>
      </c>
      <c r="AO66" s="9">
        <v>2.2621073804734642</v>
      </c>
      <c r="AP66" s="9">
        <v>5.4434149569821315</v>
      </c>
      <c r="AQ66" s="9"/>
      <c r="AR66" s="9">
        <v>5.7075033543193294</v>
      </c>
      <c r="AS66" s="9">
        <v>15.219337511190689</v>
      </c>
      <c r="AT66" s="9">
        <v>1.6539717083786725</v>
      </c>
      <c r="AU66" s="9">
        <v>5.2035091682668773</v>
      </c>
      <c r="AV66" s="9">
        <v>16.291760947690669</v>
      </c>
      <c r="AW66" s="9"/>
      <c r="AX66" s="9">
        <v>12.075312292559289</v>
      </c>
      <c r="AY66" s="9">
        <v>3.7315206540856591</v>
      </c>
      <c r="AZ66" s="9">
        <v>3.8050314465408803</v>
      </c>
      <c r="BA66" s="9">
        <v>3.2339739901024278</v>
      </c>
      <c r="BB66" s="9">
        <v>5.6373876313224294</v>
      </c>
      <c r="BC66" s="9">
        <v>14.5752388953061</v>
      </c>
      <c r="BD66" s="9"/>
      <c r="BE66" s="9">
        <v>17.614374368595755</v>
      </c>
      <c r="BF66" s="9">
        <v>4.7711500330469274</v>
      </c>
      <c r="BG66" s="9">
        <v>5.7877689519549618</v>
      </c>
      <c r="BH66" s="9">
        <v>2.3689631494621191</v>
      </c>
      <c r="BI66" s="9">
        <v>13.625336927223715</v>
      </c>
      <c r="BJ66" s="9"/>
      <c r="BK66" s="9">
        <v>7.6520821339474132</v>
      </c>
      <c r="BL66" s="9">
        <v>3.9579288025889978</v>
      </c>
      <c r="BM66" s="9">
        <v>5.9611981385593511</v>
      </c>
      <c r="BN66" s="9">
        <v>3.9086757990867582</v>
      </c>
      <c r="BO66" s="9">
        <v>9.8220640569395012</v>
      </c>
      <c r="BP66" s="9">
        <v>4.4688405501367177</v>
      </c>
      <c r="BQ66" s="9"/>
      <c r="BR66" s="9">
        <v>8.375527426160339</v>
      </c>
      <c r="BS66" s="9">
        <v>1.7448623497479641</v>
      </c>
      <c r="BT66" s="9">
        <v>7.146529562982006</v>
      </c>
      <c r="BU66" s="9">
        <v>3.5913047614517435</v>
      </c>
      <c r="BV66" s="9">
        <v>1.2387188108299418</v>
      </c>
      <c r="BW66" s="9">
        <v>2.2229962950061748</v>
      </c>
      <c r="BX66" s="9"/>
      <c r="BY66" s="9">
        <v>11.249108628476346</v>
      </c>
      <c r="BZ66" s="9">
        <v>4.3283708102327418</v>
      </c>
      <c r="CA66" s="9">
        <v>2.8663909368818548</v>
      </c>
      <c r="CB66" s="9">
        <v>2.8730534200670217</v>
      </c>
      <c r="CC66" s="9">
        <v>6.0282305232784834</v>
      </c>
      <c r="CD66" s="9">
        <v>4.9792817679557997</v>
      </c>
      <c r="CE66" s="1"/>
      <c r="CF66" s="33">
        <f t="shared" si="0"/>
        <v>4.2238263733258874</v>
      </c>
      <c r="CG66" s="33">
        <f t="shared" si="1"/>
        <v>7.0341488641478849</v>
      </c>
      <c r="CH66" s="33">
        <f t="shared" si="2"/>
        <v>1.2387188108299418</v>
      </c>
      <c r="CI66" s="33">
        <f t="shared" si="3"/>
        <v>19.552723638180911</v>
      </c>
      <c r="CJ66" s="33">
        <f t="shared" si="4"/>
        <v>17.840709232003316</v>
      </c>
      <c r="CK66" s="34">
        <f t="shared" si="5"/>
        <v>68</v>
      </c>
      <c r="CL66" s="45">
        <f t="shared" si="6"/>
        <v>0.51221418474977076</v>
      </c>
    </row>
    <row r="67" spans="1:90" ht="14.4" x14ac:dyDescent="0.3">
      <c r="A67" s="53"/>
      <c r="B67" s="27" t="s">
        <v>229</v>
      </c>
      <c r="C67" s="27" t="s">
        <v>229</v>
      </c>
      <c r="D67" s="9">
        <v>3.1017369727047148E-2</v>
      </c>
      <c r="E67" s="9">
        <v>0</v>
      </c>
      <c r="F67" s="9">
        <v>0</v>
      </c>
      <c r="G67" s="9">
        <v>2.1816198527406599E-2</v>
      </c>
      <c r="H67" s="9">
        <v>0</v>
      </c>
      <c r="I67" s="9">
        <v>0</v>
      </c>
      <c r="J67" s="9">
        <v>0</v>
      </c>
      <c r="K67" s="9">
        <v>0</v>
      </c>
      <c r="L67" s="9"/>
      <c r="M67" s="9">
        <v>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9"/>
      <c r="T67" s="9">
        <v>0</v>
      </c>
      <c r="U67" s="9">
        <v>3.098188751191611E-2</v>
      </c>
      <c r="V67" s="9"/>
      <c r="W67" s="9">
        <v>0</v>
      </c>
      <c r="X67" s="9">
        <v>0</v>
      </c>
      <c r="Y67" s="9">
        <v>0</v>
      </c>
      <c r="Z67" s="9">
        <v>0</v>
      </c>
      <c r="AA67" s="9">
        <v>0</v>
      </c>
      <c r="AB67" s="9">
        <v>0</v>
      </c>
      <c r="AC67" s="9">
        <v>0</v>
      </c>
      <c r="AD67" s="9"/>
      <c r="AE67" s="9">
        <v>0</v>
      </c>
      <c r="AF67" s="9">
        <v>0</v>
      </c>
      <c r="AG67" s="9">
        <v>0</v>
      </c>
      <c r="AH67" s="9">
        <v>0</v>
      </c>
      <c r="AI67" s="9">
        <v>0</v>
      </c>
      <c r="AJ67" s="9">
        <v>0</v>
      </c>
      <c r="AK67" s="9"/>
      <c r="AL67" s="9">
        <v>0</v>
      </c>
      <c r="AM67" s="9">
        <v>0</v>
      </c>
      <c r="AN67" s="9">
        <v>0</v>
      </c>
      <c r="AO67" s="9">
        <v>9.2836144205477339E-2</v>
      </c>
      <c r="AP67" s="9">
        <v>0</v>
      </c>
      <c r="AQ67" s="9"/>
      <c r="AR67" s="9">
        <v>0</v>
      </c>
      <c r="AS67" s="9">
        <v>0</v>
      </c>
      <c r="AT67" s="9">
        <v>7.399347116430903E-2</v>
      </c>
      <c r="AU67" s="9">
        <v>0.10542565608644903</v>
      </c>
      <c r="AV67" s="9">
        <v>0</v>
      </c>
      <c r="AW67" s="9"/>
      <c r="AX67" s="9">
        <v>0</v>
      </c>
      <c r="AY67" s="9">
        <v>0</v>
      </c>
      <c r="AZ67" s="9">
        <v>0.13102725366876311</v>
      </c>
      <c r="BA67" s="9">
        <v>1.5345072313653278E-2</v>
      </c>
      <c r="BB67" s="9">
        <v>0</v>
      </c>
      <c r="BC67" s="9">
        <v>0</v>
      </c>
      <c r="BD67" s="9"/>
      <c r="BE67" s="9">
        <v>0</v>
      </c>
      <c r="BF67" s="9">
        <v>0</v>
      </c>
      <c r="BG67" s="9">
        <v>5.0127246086218866E-2</v>
      </c>
      <c r="BH67" s="9">
        <v>1.9073777370870529E-2</v>
      </c>
      <c r="BI67" s="9">
        <v>0</v>
      </c>
      <c r="BJ67" s="9"/>
      <c r="BK67" s="9">
        <v>2.3987718288236422E-2</v>
      </c>
      <c r="BL67" s="9">
        <v>9.7087378640776691E-3</v>
      </c>
      <c r="BM67" s="9">
        <v>5.8989316379366843E-2</v>
      </c>
      <c r="BN67" s="9">
        <v>3.6529680365296802E-2</v>
      </c>
      <c r="BO67" s="9">
        <v>0</v>
      </c>
      <c r="BP67" s="9">
        <v>0</v>
      </c>
      <c r="BQ67" s="9"/>
      <c r="BR67" s="9">
        <v>0</v>
      </c>
      <c r="BS67" s="9">
        <v>1.4913353416649268E-2</v>
      </c>
      <c r="BT67" s="9">
        <v>5.6087870997896708E-2</v>
      </c>
      <c r="BU67" s="9">
        <v>0</v>
      </c>
      <c r="BV67" s="9">
        <v>0</v>
      </c>
      <c r="BW67" s="9">
        <v>6.3333227777953707E-2</v>
      </c>
      <c r="BX67" s="9"/>
      <c r="BY67" s="9">
        <v>0</v>
      </c>
      <c r="BZ67" s="9">
        <v>1.4071426561224776E-2</v>
      </c>
      <c r="CA67" s="9">
        <v>6.4736558172990469E-2</v>
      </c>
      <c r="CB67" s="9">
        <v>9.8561009264734878E-3</v>
      </c>
      <c r="CC67" s="9">
        <v>2.3395461280511582E-2</v>
      </c>
      <c r="CD67" s="9">
        <v>3.4530386740331494E-2</v>
      </c>
      <c r="CE67" s="1"/>
      <c r="CF67" s="33">
        <f t="shared" si="0"/>
        <v>2.786523980422544E-2</v>
      </c>
      <c r="CG67" s="33">
        <f t="shared" si="1"/>
        <v>1.4437998756369417E-2</v>
      </c>
      <c r="CH67" s="33">
        <f t="shared" si="2"/>
        <v>0</v>
      </c>
      <c r="CI67" s="33">
        <f t="shared" si="3"/>
        <v>0.13102725366876311</v>
      </c>
      <c r="CJ67" s="33">
        <f t="shared" si="4"/>
        <v>7.7647158934698976E-4</v>
      </c>
      <c r="CK67" s="34">
        <f t="shared" si="5"/>
        <v>68</v>
      </c>
      <c r="CL67" s="45">
        <f t="shared" si="6"/>
        <v>3.3791566763525607E-3</v>
      </c>
    </row>
    <row r="68" spans="1:90" ht="14.4" x14ac:dyDescent="0.3">
      <c r="A68" s="53"/>
      <c r="B68" s="27" t="s">
        <v>206</v>
      </c>
      <c r="C68" s="27" t="s">
        <v>206</v>
      </c>
      <c r="D68" s="9">
        <v>0.98635235732009929</v>
      </c>
      <c r="E68" s="9">
        <v>0.48575129533678751</v>
      </c>
      <c r="F68" s="9">
        <v>0.68722361658898046</v>
      </c>
      <c r="G68" s="9">
        <v>0.5072266157622034</v>
      </c>
      <c r="H68" s="9">
        <v>0.51698140303008544</v>
      </c>
      <c r="I68" s="9">
        <v>1.0215482841181165</v>
      </c>
      <c r="J68" s="9">
        <v>0.41638423549917691</v>
      </c>
      <c r="K68" s="9">
        <v>1.5052468604851195</v>
      </c>
      <c r="L68" s="9"/>
      <c r="M68" s="9">
        <v>0.76612045115982119</v>
      </c>
      <c r="N68" s="9">
        <v>0.37380382775119619</v>
      </c>
      <c r="O68" s="9">
        <v>0.43856939897461245</v>
      </c>
      <c r="P68" s="9">
        <v>1.2896239417208113</v>
      </c>
      <c r="Q68" s="9">
        <v>1.1497909471005272</v>
      </c>
      <c r="R68" s="9">
        <v>0.99746407438715123</v>
      </c>
      <c r="S68" s="9"/>
      <c r="T68" s="9">
        <v>0.9969816152931491</v>
      </c>
      <c r="U68" s="9">
        <v>1.9375595805529076</v>
      </c>
      <c r="V68" s="9"/>
      <c r="W68" s="9">
        <v>0.59311981020166071</v>
      </c>
      <c r="X68" s="9">
        <v>1.2304132926701019</v>
      </c>
      <c r="Y68" s="9">
        <v>0.31221303948576673</v>
      </c>
      <c r="Z68" s="9">
        <v>1.4468432510885338</v>
      </c>
      <c r="AA68" s="9">
        <v>0.47734595648196032</v>
      </c>
      <c r="AB68" s="9">
        <v>2.2958810626370951</v>
      </c>
      <c r="AC68" s="9">
        <v>0.2613120616146335</v>
      </c>
      <c r="AD68" s="9"/>
      <c r="AE68" s="9">
        <v>0.53364957011562408</v>
      </c>
      <c r="AF68" s="9">
        <v>0.36055676672815695</v>
      </c>
      <c r="AG68" s="9">
        <v>2.3997055576002944</v>
      </c>
      <c r="AH68" s="9">
        <v>0.32458750338111986</v>
      </c>
      <c r="AI68" s="9">
        <v>1.3229441112169964</v>
      </c>
      <c r="AJ68" s="9">
        <v>0.2005645520725004</v>
      </c>
      <c r="AK68" s="9"/>
      <c r="AL68" s="9">
        <v>4.6074503452391102</v>
      </c>
      <c r="AM68" s="9">
        <v>0.55267124434768045</v>
      </c>
      <c r="AN68" s="9">
        <v>6.9340329835082448</v>
      </c>
      <c r="AO68" s="9">
        <v>2.8995822373510749</v>
      </c>
      <c r="AP68" s="9">
        <v>20.069490403706155</v>
      </c>
      <c r="AQ68" s="9"/>
      <c r="AR68" s="9">
        <v>1.0217772731964083</v>
      </c>
      <c r="AS68" s="9">
        <v>5.5505819158460161</v>
      </c>
      <c r="AT68" s="9">
        <v>1.7889009793253536</v>
      </c>
      <c r="AU68" s="9">
        <v>2.477502918031552</v>
      </c>
      <c r="AV68" s="9">
        <v>1.0382004525489152</v>
      </c>
      <c r="AW68" s="9"/>
      <c r="AX68" s="9">
        <v>0.78450304749260757</v>
      </c>
      <c r="AY68" s="9">
        <v>0.79383942577363686</v>
      </c>
      <c r="AZ68" s="9">
        <v>2.4318658280922429</v>
      </c>
      <c r="BA68" s="9">
        <v>2.4015038170867382</v>
      </c>
      <c r="BB68" s="9">
        <v>2.9838622332936207</v>
      </c>
      <c r="BC68" s="9">
        <v>1.5646329938044734</v>
      </c>
      <c r="BD68" s="9"/>
      <c r="BE68" s="9">
        <v>0.75768509164381592</v>
      </c>
      <c r="BF68" s="9">
        <v>0.66506939854593528</v>
      </c>
      <c r="BG68" s="9">
        <v>1.8971234672630524</v>
      </c>
      <c r="BH68" s="9">
        <v>2.3880369268329895</v>
      </c>
      <c r="BI68" s="9">
        <v>1.23989218328841</v>
      </c>
      <c r="BJ68" s="9"/>
      <c r="BK68" s="9">
        <v>0.30224525043177891</v>
      </c>
      <c r="BL68" s="9">
        <v>0.93203883495145623</v>
      </c>
      <c r="BM68" s="9">
        <v>1.0093727469358327</v>
      </c>
      <c r="BN68" s="9">
        <v>1.8447488584474885</v>
      </c>
      <c r="BO68" s="9">
        <v>3.0842230130486366</v>
      </c>
      <c r="BP68" s="9">
        <v>1.2488266742847813</v>
      </c>
      <c r="BQ68" s="9"/>
      <c r="BR68" s="9">
        <v>0.72784810126582278</v>
      </c>
      <c r="BS68" s="9">
        <v>0.96041996003221297</v>
      </c>
      <c r="BT68" s="9">
        <v>2.6548258939004441</v>
      </c>
      <c r="BU68" s="9">
        <v>1.2843076630357226</v>
      </c>
      <c r="BV68" s="9">
        <v>2.0173420633516188</v>
      </c>
      <c r="BW68" s="9">
        <v>0.9373317711137148</v>
      </c>
      <c r="BX68" s="9"/>
      <c r="BY68" s="9">
        <v>2.5968623722367483</v>
      </c>
      <c r="BZ68" s="9">
        <v>0.96529986210001972</v>
      </c>
      <c r="CA68" s="9">
        <v>2.3520949469519867</v>
      </c>
      <c r="CB68" s="9">
        <v>2.8779814705302584</v>
      </c>
      <c r="CC68" s="9">
        <v>2.2381657958356076</v>
      </c>
      <c r="CD68" s="9">
        <v>0.79419889502762431</v>
      </c>
      <c r="CE68" s="1"/>
      <c r="CF68" s="33">
        <f t="shared" si="0"/>
        <v>2.5462623851284336</v>
      </c>
      <c r="CG68" s="33">
        <f t="shared" si="1"/>
        <v>1.7575309467658089</v>
      </c>
      <c r="CH68" s="33">
        <f t="shared" si="2"/>
        <v>0.2005645520725004</v>
      </c>
      <c r="CI68" s="33">
        <f t="shared" si="3"/>
        <v>20.069490403706155</v>
      </c>
      <c r="CJ68" s="33">
        <f t="shared" si="4"/>
        <v>6.4834521339199398</v>
      </c>
      <c r="CK68" s="34">
        <f t="shared" si="5"/>
        <v>68</v>
      </c>
      <c r="CL68" s="45">
        <f t="shared" si="6"/>
        <v>0.30877966954181429</v>
      </c>
    </row>
    <row r="69" spans="1:90" ht="14.4" x14ac:dyDescent="0.3">
      <c r="A69" s="53"/>
      <c r="B69" s="27" t="s">
        <v>217</v>
      </c>
      <c r="C69" s="27" t="s">
        <v>217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/>
      <c r="M69" s="9">
        <v>0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9"/>
      <c r="T69" s="9">
        <v>0</v>
      </c>
      <c r="U69" s="9">
        <v>6.6730219256434686E-2</v>
      </c>
      <c r="V69" s="9"/>
      <c r="W69" s="9">
        <v>0</v>
      </c>
      <c r="X69" s="9">
        <v>0</v>
      </c>
      <c r="Y69" s="9">
        <v>0</v>
      </c>
      <c r="Z69" s="9">
        <v>0</v>
      </c>
      <c r="AA69" s="9">
        <v>0</v>
      </c>
      <c r="AB69" s="9">
        <v>0</v>
      </c>
      <c r="AC69" s="9">
        <v>0</v>
      </c>
      <c r="AD69" s="9"/>
      <c r="AE69" s="9">
        <v>0</v>
      </c>
      <c r="AF69" s="9">
        <v>0</v>
      </c>
      <c r="AG69" s="9">
        <v>0</v>
      </c>
      <c r="AH69" s="9">
        <v>0</v>
      </c>
      <c r="AI69" s="9">
        <v>0</v>
      </c>
      <c r="AJ69" s="9">
        <v>0</v>
      </c>
      <c r="AK69" s="9"/>
      <c r="AL69" s="9">
        <v>0</v>
      </c>
      <c r="AM69" s="9">
        <v>0</v>
      </c>
      <c r="AN69" s="9">
        <v>0</v>
      </c>
      <c r="AO69" s="9">
        <v>0</v>
      </c>
      <c r="AP69" s="9">
        <v>0</v>
      </c>
      <c r="AQ69" s="9"/>
      <c r="AR69" s="9">
        <v>0</v>
      </c>
      <c r="AS69" s="9">
        <v>0</v>
      </c>
      <c r="AT69" s="9">
        <v>0.22198041349292708</v>
      </c>
      <c r="AU69" s="9">
        <v>4.8947626040137054E-2</v>
      </c>
      <c r="AV69" s="9">
        <v>0</v>
      </c>
      <c r="AW69" s="9"/>
      <c r="AX69" s="9">
        <v>0</v>
      </c>
      <c r="AY69" s="9">
        <v>0.17112706184341875</v>
      </c>
      <c r="AZ69" s="9">
        <v>0.26729559748427673</v>
      </c>
      <c r="BA69" s="9">
        <v>0</v>
      </c>
      <c r="BB69" s="9">
        <v>0</v>
      </c>
      <c r="BC69" s="9">
        <v>0</v>
      </c>
      <c r="BD69" s="9"/>
      <c r="BE69" s="9">
        <v>0</v>
      </c>
      <c r="BF69" s="9">
        <v>1.6523463317911435E-2</v>
      </c>
      <c r="BG69" s="9">
        <v>6.1695072106115523E-2</v>
      </c>
      <c r="BH69" s="9">
        <v>0</v>
      </c>
      <c r="BI69" s="9">
        <v>0</v>
      </c>
      <c r="BJ69" s="9"/>
      <c r="BK69" s="9">
        <v>0</v>
      </c>
      <c r="BL69" s="9">
        <v>0.45307443365695793</v>
      </c>
      <c r="BM69" s="9">
        <v>0.12453300124533001</v>
      </c>
      <c r="BN69" s="9">
        <v>2.5570776255707764E-2</v>
      </c>
      <c r="BO69" s="9">
        <v>0</v>
      </c>
      <c r="BP69" s="9">
        <v>0.16732644982247072</v>
      </c>
      <c r="BQ69" s="9"/>
      <c r="BR69" s="9">
        <v>0</v>
      </c>
      <c r="BS69" s="9">
        <v>0.58758612461598103</v>
      </c>
      <c r="BT69" s="9">
        <v>0.17761159149333958</v>
      </c>
      <c r="BU69" s="9">
        <v>0</v>
      </c>
      <c r="BV69" s="9">
        <v>0</v>
      </c>
      <c r="BW69" s="9">
        <v>0.64283226194623</v>
      </c>
      <c r="BX69" s="9"/>
      <c r="BY69" s="9">
        <v>0</v>
      </c>
      <c r="BZ69" s="9">
        <v>0.40525708496327362</v>
      </c>
      <c r="CA69" s="9">
        <v>3.9453335730983641</v>
      </c>
      <c r="CB69" s="9">
        <v>0</v>
      </c>
      <c r="CC69" s="9">
        <v>0</v>
      </c>
      <c r="CD69" s="9">
        <v>0.23825966850828728</v>
      </c>
      <c r="CE69" s="1"/>
      <c r="CF69" s="33">
        <f t="shared" si="0"/>
        <v>0.48708014450653736</v>
      </c>
      <c r="CG69" s="33">
        <f t="shared" si="1"/>
        <v>0.11208359439922298</v>
      </c>
      <c r="CH69" s="33">
        <f t="shared" si="2"/>
        <v>0</v>
      </c>
      <c r="CI69" s="33">
        <f t="shared" si="3"/>
        <v>3.9453335730983641</v>
      </c>
      <c r="CJ69" s="33">
        <f t="shared" si="4"/>
        <v>0.23724706717250929</v>
      </c>
      <c r="CK69" s="34">
        <f t="shared" si="5"/>
        <v>68</v>
      </c>
      <c r="CL69" s="45">
        <f t="shared" si="6"/>
        <v>5.9067143645340214E-2</v>
      </c>
    </row>
    <row r="70" spans="1:90" ht="14.4" x14ac:dyDescent="0.3">
      <c r="A70" s="53"/>
      <c r="B70" s="27" t="s">
        <v>207</v>
      </c>
      <c r="C70" s="27" t="s">
        <v>279</v>
      </c>
      <c r="D70" s="9">
        <v>0.17990074441687345</v>
      </c>
      <c r="E70" s="9">
        <v>0.17810880829015543</v>
      </c>
      <c r="F70" s="9">
        <v>0.13146886578223976</v>
      </c>
      <c r="G70" s="9">
        <v>0.22907008453776928</v>
      </c>
      <c r="H70" s="9">
        <v>0</v>
      </c>
      <c r="I70" s="9">
        <v>0.38308060654429371</v>
      </c>
      <c r="J70" s="9">
        <v>0</v>
      </c>
      <c r="K70" s="9">
        <v>0</v>
      </c>
      <c r="L70" s="9"/>
      <c r="M70" s="9">
        <v>0.15606157338440804</v>
      </c>
      <c r="N70" s="9">
        <v>0</v>
      </c>
      <c r="O70" s="9">
        <v>5.55933040953734E-2</v>
      </c>
      <c r="P70" s="9">
        <v>2.4611143925969678E-2</v>
      </c>
      <c r="Q70" s="9">
        <v>0.12270496273404835</v>
      </c>
      <c r="R70" s="9">
        <v>0</v>
      </c>
      <c r="S70" s="9"/>
      <c r="T70" s="9">
        <v>5.4879721942742155E-2</v>
      </c>
      <c r="U70" s="9">
        <v>9.9300921512551626E-2</v>
      </c>
      <c r="V70" s="9"/>
      <c r="W70" s="9">
        <v>3.2351989647363313E-2</v>
      </c>
      <c r="X70" s="9">
        <v>0</v>
      </c>
      <c r="Y70" s="9">
        <v>0</v>
      </c>
      <c r="Z70" s="9">
        <v>3.17489114658926E-2</v>
      </c>
      <c r="AA70" s="9">
        <v>9.1491308325709064E-2</v>
      </c>
      <c r="AB70" s="9">
        <v>3.4121374603948332E-2</v>
      </c>
      <c r="AC70" s="9">
        <v>8.25195984046211E-2</v>
      </c>
      <c r="AD70" s="9"/>
      <c r="AE70" s="9">
        <v>0</v>
      </c>
      <c r="AF70" s="9">
        <v>0.14254569847392251</v>
      </c>
      <c r="AG70" s="9">
        <v>6.9930069930069935E-2</v>
      </c>
      <c r="AH70" s="9">
        <v>6.4241276710846631E-2</v>
      </c>
      <c r="AI70" s="9">
        <v>9.5296821570715853E-2</v>
      </c>
      <c r="AJ70" s="9">
        <v>0.10399643440796316</v>
      </c>
      <c r="AK70" s="9"/>
      <c r="AL70" s="9">
        <v>0.33671468757991646</v>
      </c>
      <c r="AM70" s="9">
        <v>0.45218556355719308</v>
      </c>
      <c r="AN70" s="9">
        <v>0.21239380309845077</v>
      </c>
      <c r="AO70" s="9">
        <v>8.6647067925112176E-2</v>
      </c>
      <c r="AP70" s="9">
        <v>0.24818001323626737</v>
      </c>
      <c r="AQ70" s="9"/>
      <c r="AR70" s="9">
        <v>0.31995045928372379</v>
      </c>
      <c r="AS70" s="9">
        <v>0.47000895255147718</v>
      </c>
      <c r="AT70" s="9">
        <v>0</v>
      </c>
      <c r="AU70" s="9">
        <v>0.12425166610188637</v>
      </c>
      <c r="AV70" s="9">
        <v>0.55903101291095436</v>
      </c>
      <c r="AW70" s="9"/>
      <c r="AX70" s="9">
        <v>0.78450304749260757</v>
      </c>
      <c r="AY70" s="9">
        <v>0.16162000285211769</v>
      </c>
      <c r="AZ70" s="9">
        <v>5.2410901467505239E-2</v>
      </c>
      <c r="BA70" s="9">
        <v>0.17263206352859939</v>
      </c>
      <c r="BB70" s="9">
        <v>0.35199826708545434</v>
      </c>
      <c r="BC70" s="9">
        <v>0.42003570303475796</v>
      </c>
      <c r="BD70" s="9"/>
      <c r="BE70" s="9">
        <v>0.54841968538028574</v>
      </c>
      <c r="BF70" s="9">
        <v>0.16936549900859221</v>
      </c>
      <c r="BG70" s="9">
        <v>0.16580550628518548</v>
      </c>
      <c r="BH70" s="9">
        <v>0.10681315327687495</v>
      </c>
      <c r="BI70" s="9">
        <v>0.30997304582210244</v>
      </c>
      <c r="BJ70" s="9"/>
      <c r="BK70" s="9">
        <v>0.38380349261178276</v>
      </c>
      <c r="BL70" s="9">
        <v>0.22977346278317151</v>
      </c>
      <c r="BM70" s="9">
        <v>0.16385921216490792</v>
      </c>
      <c r="BN70" s="9">
        <v>0.24474885844748859</v>
      </c>
      <c r="BO70" s="9">
        <v>0.56939501779359436</v>
      </c>
      <c r="BP70" s="9">
        <v>0.19997551320246501</v>
      </c>
      <c r="BQ70" s="9"/>
      <c r="BR70" s="9">
        <v>1.149789029535865</v>
      </c>
      <c r="BS70" s="9">
        <v>3.8774718883288095E-2</v>
      </c>
      <c r="BT70" s="9">
        <v>0.13087169899509232</v>
      </c>
      <c r="BU70" s="9">
        <v>0.17124102173809638</v>
      </c>
      <c r="BV70" s="9">
        <v>8.8479915059281544E-2</v>
      </c>
      <c r="BW70" s="9">
        <v>9.4999841666930554E-2</v>
      </c>
      <c r="BX70" s="9"/>
      <c r="BY70" s="9">
        <v>0.46945566912289044</v>
      </c>
      <c r="BZ70" s="9">
        <v>0</v>
      </c>
      <c r="CA70" s="9">
        <v>9.710483725948571E-2</v>
      </c>
      <c r="CB70" s="9">
        <v>0.11827321111768184</v>
      </c>
      <c r="CC70" s="9">
        <v>9.3581845122046328E-2</v>
      </c>
      <c r="CD70" s="9">
        <v>8.2872928176795577E-2</v>
      </c>
      <c r="CE70" s="1"/>
      <c r="CF70" s="33">
        <f t="shared" si="0"/>
        <v>0.2042093995206507</v>
      </c>
      <c r="CG70" s="33">
        <f t="shared" si="1"/>
        <v>0.18739653817452068</v>
      </c>
      <c r="CH70" s="33">
        <f t="shared" si="2"/>
        <v>0</v>
      </c>
      <c r="CI70" s="33">
        <f t="shared" si="3"/>
        <v>1.149789029535865</v>
      </c>
      <c r="CJ70" s="33">
        <f t="shared" si="4"/>
        <v>4.1701478852584732E-2</v>
      </c>
      <c r="CK70" s="34">
        <f t="shared" si="5"/>
        <v>68</v>
      </c>
      <c r="CL70" s="45">
        <f t="shared" si="6"/>
        <v>2.4764027175517626E-2</v>
      </c>
    </row>
    <row r="71" spans="1:90" ht="14.4" x14ac:dyDescent="0.3">
      <c r="A71" s="53"/>
      <c r="B71" s="27" t="s">
        <v>207</v>
      </c>
      <c r="C71" s="27" t="s">
        <v>281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/>
      <c r="M71" s="9">
        <v>0</v>
      </c>
      <c r="N71" s="9">
        <v>0</v>
      </c>
      <c r="O71" s="9">
        <v>0</v>
      </c>
      <c r="P71" s="9">
        <v>0</v>
      </c>
      <c r="Q71" s="9">
        <v>0</v>
      </c>
      <c r="R71" s="9">
        <v>0</v>
      </c>
      <c r="S71" s="9"/>
      <c r="T71" s="9">
        <v>0</v>
      </c>
      <c r="U71" s="9">
        <v>0.2176676199555132</v>
      </c>
      <c r="V71" s="9"/>
      <c r="W71" s="9">
        <v>0</v>
      </c>
      <c r="X71" s="9">
        <v>0</v>
      </c>
      <c r="Y71" s="9">
        <v>0</v>
      </c>
      <c r="Z71" s="9">
        <v>0</v>
      </c>
      <c r="AA71" s="9">
        <v>0</v>
      </c>
      <c r="AB71" s="9">
        <v>0</v>
      </c>
      <c r="AC71" s="9">
        <v>0</v>
      </c>
      <c r="AD71" s="9"/>
      <c r="AE71" s="9">
        <v>0</v>
      </c>
      <c r="AF71" s="9">
        <v>0</v>
      </c>
      <c r="AG71" s="9">
        <v>0</v>
      </c>
      <c r="AH71" s="9">
        <v>0</v>
      </c>
      <c r="AI71" s="9">
        <v>0</v>
      </c>
      <c r="AJ71" s="9">
        <v>0</v>
      </c>
      <c r="AK71" s="9"/>
      <c r="AL71" s="9">
        <v>0</v>
      </c>
      <c r="AM71" s="9">
        <v>0</v>
      </c>
      <c r="AN71" s="9">
        <v>0</v>
      </c>
      <c r="AO71" s="9">
        <v>5.5701686523286401E-2</v>
      </c>
      <c r="AP71" s="9">
        <v>0</v>
      </c>
      <c r="AQ71" s="9"/>
      <c r="AR71" s="9">
        <v>0</v>
      </c>
      <c r="AS71" s="9">
        <v>0</v>
      </c>
      <c r="AT71" s="9">
        <v>2.0892274211099022</v>
      </c>
      <c r="AU71" s="9">
        <v>0</v>
      </c>
      <c r="AV71" s="9">
        <v>0</v>
      </c>
      <c r="AW71" s="9"/>
      <c r="AX71" s="9">
        <v>0</v>
      </c>
      <c r="AY71" s="9">
        <v>0.13785235537386509</v>
      </c>
      <c r="AZ71" s="9">
        <v>1.2368972746331237</v>
      </c>
      <c r="BA71" s="9">
        <v>0</v>
      </c>
      <c r="BB71" s="9">
        <v>0</v>
      </c>
      <c r="BC71" s="9">
        <v>0</v>
      </c>
      <c r="BD71" s="9"/>
      <c r="BE71" s="9">
        <v>0</v>
      </c>
      <c r="BF71" s="9">
        <v>6.6093853271645742E-2</v>
      </c>
      <c r="BG71" s="9">
        <v>0.3393228965836354</v>
      </c>
      <c r="BH71" s="9">
        <v>0</v>
      </c>
      <c r="BI71" s="9">
        <v>0</v>
      </c>
      <c r="BJ71" s="9"/>
      <c r="BK71" s="9">
        <v>0</v>
      </c>
      <c r="BL71" s="9">
        <v>0.1844660194174757</v>
      </c>
      <c r="BM71" s="9">
        <v>0.6292193747132464</v>
      </c>
      <c r="BN71" s="9">
        <v>0</v>
      </c>
      <c r="BO71" s="9">
        <v>0</v>
      </c>
      <c r="BP71" s="9">
        <v>0.12651512059747785</v>
      </c>
      <c r="BQ71" s="9"/>
      <c r="BR71" s="9">
        <v>0</v>
      </c>
      <c r="BS71" s="9">
        <v>0.58758612461598125</v>
      </c>
      <c r="BT71" s="9">
        <v>1.0095816779621407</v>
      </c>
      <c r="BU71" s="9">
        <v>0</v>
      </c>
      <c r="BV71" s="9">
        <v>0</v>
      </c>
      <c r="BW71" s="9">
        <v>0.49083251527914118</v>
      </c>
      <c r="BX71" s="9"/>
      <c r="BY71" s="9">
        <v>0</v>
      </c>
      <c r="BZ71" s="9">
        <v>0.74297132243266817</v>
      </c>
      <c r="CA71" s="9">
        <v>1.0142060780435174</v>
      </c>
      <c r="CB71" s="9">
        <v>0</v>
      </c>
      <c r="CC71" s="9">
        <v>0</v>
      </c>
      <c r="CD71" s="9">
        <v>0.81146408839779005</v>
      </c>
      <c r="CE71" s="1"/>
      <c r="CF71" s="33">
        <f t="shared" si="0"/>
        <v>0.36338391678815579</v>
      </c>
      <c r="CG71" s="33">
        <f t="shared" si="1"/>
        <v>0.14322949160162368</v>
      </c>
      <c r="CH71" s="33">
        <f t="shared" si="2"/>
        <v>0</v>
      </c>
      <c r="CI71" s="33">
        <f t="shared" si="3"/>
        <v>2.0892274211099022</v>
      </c>
      <c r="CJ71" s="33">
        <f t="shared" si="4"/>
        <v>0.13204787098030132</v>
      </c>
      <c r="CK71" s="34">
        <f t="shared" si="5"/>
        <v>68</v>
      </c>
      <c r="CL71" s="45">
        <f t="shared" si="6"/>
        <v>4.4066772693183084E-2</v>
      </c>
    </row>
    <row r="72" spans="1:90" ht="14.4" x14ac:dyDescent="0.3">
      <c r="A72" s="53"/>
      <c r="B72" s="27" t="s">
        <v>207</v>
      </c>
      <c r="C72" s="27" t="s">
        <v>284</v>
      </c>
      <c r="D72" s="9">
        <v>0</v>
      </c>
      <c r="E72" s="9">
        <v>0</v>
      </c>
      <c r="F72" s="9">
        <v>0.19720329867335962</v>
      </c>
      <c r="G72" s="9">
        <v>0</v>
      </c>
      <c r="H72" s="9">
        <v>0</v>
      </c>
      <c r="I72" s="9">
        <v>0</v>
      </c>
      <c r="J72" s="9">
        <v>0.2905006294180304</v>
      </c>
      <c r="K72" s="9">
        <v>0.55909169103733014</v>
      </c>
      <c r="L72" s="9"/>
      <c r="M72" s="9">
        <v>0</v>
      </c>
      <c r="N72" s="9">
        <v>0</v>
      </c>
      <c r="O72" s="9">
        <v>0</v>
      </c>
      <c r="P72" s="9">
        <v>0.20181138019295136</v>
      </c>
      <c r="Q72" s="9">
        <v>0</v>
      </c>
      <c r="R72" s="9">
        <v>0</v>
      </c>
      <c r="S72" s="9"/>
      <c r="T72" s="9">
        <v>0</v>
      </c>
      <c r="U72" s="9">
        <v>0.16920877025738798</v>
      </c>
      <c r="V72" s="9"/>
      <c r="W72" s="9">
        <v>0</v>
      </c>
      <c r="X72" s="9">
        <v>0</v>
      </c>
      <c r="Y72" s="9">
        <v>0.15151515151515152</v>
      </c>
      <c r="Z72" s="9">
        <v>0</v>
      </c>
      <c r="AA72" s="9">
        <v>0</v>
      </c>
      <c r="AB72" s="9">
        <v>0</v>
      </c>
      <c r="AC72" s="9">
        <v>0</v>
      </c>
      <c r="AD72" s="9"/>
      <c r="AE72" s="9">
        <v>0</v>
      </c>
      <c r="AF72" s="9">
        <v>0</v>
      </c>
      <c r="AG72" s="9">
        <v>0</v>
      </c>
      <c r="AH72" s="9">
        <v>0</v>
      </c>
      <c r="AI72" s="9">
        <v>0</v>
      </c>
      <c r="AJ72" s="9">
        <v>0</v>
      </c>
      <c r="AK72" s="9"/>
      <c r="AL72" s="9">
        <v>2.5573267411132895E-2</v>
      </c>
      <c r="AM72" s="9">
        <v>0</v>
      </c>
      <c r="AN72" s="9">
        <v>1.8615692153923038</v>
      </c>
      <c r="AO72" s="9">
        <v>0.38372272938263963</v>
      </c>
      <c r="AP72" s="9">
        <v>0.29781601588352086</v>
      </c>
      <c r="AQ72" s="9"/>
      <c r="AR72" s="9">
        <v>1.5481473836309217E-2</v>
      </c>
      <c r="AS72" s="9">
        <v>0</v>
      </c>
      <c r="AT72" s="9">
        <v>0.26550598476605003</v>
      </c>
      <c r="AU72" s="9">
        <v>0</v>
      </c>
      <c r="AV72" s="9">
        <v>3.993078663649674E-2</v>
      </c>
      <c r="AW72" s="9"/>
      <c r="AX72" s="9">
        <v>6.638102709552833E-2</v>
      </c>
      <c r="AY72" s="9">
        <v>9.5070589913010414E-2</v>
      </c>
      <c r="AZ72" s="9">
        <v>0.11530398322851153</v>
      </c>
      <c r="BA72" s="9">
        <v>0</v>
      </c>
      <c r="BB72" s="9">
        <v>0</v>
      </c>
      <c r="BC72" s="9">
        <v>5.2504462879344745E-2</v>
      </c>
      <c r="BD72" s="9"/>
      <c r="BE72" s="9">
        <v>0</v>
      </c>
      <c r="BF72" s="9">
        <v>0.13631857237276934</v>
      </c>
      <c r="BG72" s="9">
        <v>0</v>
      </c>
      <c r="BH72" s="9">
        <v>0</v>
      </c>
      <c r="BI72" s="9">
        <v>0</v>
      </c>
      <c r="BJ72" s="9"/>
      <c r="BK72" s="9">
        <v>0</v>
      </c>
      <c r="BL72" s="9">
        <v>0.25566343042071193</v>
      </c>
      <c r="BM72" s="9">
        <v>3.2771842432981584E-2</v>
      </c>
      <c r="BN72" s="9">
        <v>1.4611872146118721E-2</v>
      </c>
      <c r="BO72" s="9">
        <v>0</v>
      </c>
      <c r="BP72" s="9">
        <v>0.24894910827245642</v>
      </c>
      <c r="BQ72" s="9"/>
      <c r="BR72" s="9">
        <v>0</v>
      </c>
      <c r="BS72" s="9">
        <v>0.18194291168312107</v>
      </c>
      <c r="BT72" s="9">
        <v>8.8805795746669774E-2</v>
      </c>
      <c r="BU72" s="9">
        <v>0</v>
      </c>
      <c r="BV72" s="9">
        <v>2.3594644015808412E-2</v>
      </c>
      <c r="BW72" s="9">
        <v>0.13616643972260045</v>
      </c>
      <c r="BX72" s="9"/>
      <c r="BY72" s="9">
        <v>7.7252198716425011E-2</v>
      </c>
      <c r="BZ72" s="9">
        <v>0.126642839051023</v>
      </c>
      <c r="CA72" s="9">
        <v>4.3157705448660308E-2</v>
      </c>
      <c r="CB72" s="9">
        <v>0</v>
      </c>
      <c r="CC72" s="9">
        <v>2.3395461280511582E-2</v>
      </c>
      <c r="CD72" s="9">
        <v>0.30732044198895025</v>
      </c>
      <c r="CE72" s="1"/>
      <c r="CF72" s="33">
        <f t="shared" si="0"/>
        <v>0.24373855097721459</v>
      </c>
      <c r="CG72" s="33">
        <f t="shared" si="1"/>
        <v>9.5364466482615692E-2</v>
      </c>
      <c r="CH72" s="33">
        <f t="shared" si="2"/>
        <v>0</v>
      </c>
      <c r="CI72" s="33">
        <f t="shared" si="3"/>
        <v>1.8615692153923038</v>
      </c>
      <c r="CJ72" s="33">
        <f t="shared" si="4"/>
        <v>5.9408481232472228E-2</v>
      </c>
      <c r="CK72" s="34">
        <f t="shared" si="5"/>
        <v>68</v>
      </c>
      <c r="CL72" s="45">
        <f t="shared" si="6"/>
        <v>2.9557640903354422E-2</v>
      </c>
    </row>
    <row r="73" spans="1:90" ht="14.4" x14ac:dyDescent="0.3">
      <c r="A73" s="53"/>
      <c r="B73" s="27" t="s">
        <v>207</v>
      </c>
      <c r="C73" s="27" t="s">
        <v>286</v>
      </c>
      <c r="D73" s="9">
        <v>0</v>
      </c>
      <c r="E73" s="9">
        <v>0</v>
      </c>
      <c r="F73" s="9">
        <v>8.9637863033345283E-2</v>
      </c>
      <c r="G73" s="9">
        <v>0</v>
      </c>
      <c r="H73" s="9">
        <v>0</v>
      </c>
      <c r="I73" s="9">
        <v>0</v>
      </c>
      <c r="J73" s="9">
        <v>0.22271714922048999</v>
      </c>
      <c r="K73" s="9">
        <v>0</v>
      </c>
      <c r="L73" s="9"/>
      <c r="M73" s="9">
        <v>0</v>
      </c>
      <c r="N73" s="9">
        <v>0</v>
      </c>
      <c r="O73" s="9">
        <v>0</v>
      </c>
      <c r="P73" s="9">
        <v>0.10336680448907265</v>
      </c>
      <c r="Q73" s="9">
        <v>0</v>
      </c>
      <c r="R73" s="9">
        <v>0</v>
      </c>
      <c r="S73" s="9"/>
      <c r="T73" s="9">
        <v>0</v>
      </c>
      <c r="U73" s="9">
        <v>0.27565935811884335</v>
      </c>
      <c r="V73" s="9"/>
      <c r="W73" s="9">
        <v>0</v>
      </c>
      <c r="X73" s="9">
        <v>0</v>
      </c>
      <c r="Y73" s="9">
        <v>0</v>
      </c>
      <c r="Z73" s="9">
        <v>0</v>
      </c>
      <c r="AA73" s="9">
        <v>0</v>
      </c>
      <c r="AB73" s="9">
        <v>0</v>
      </c>
      <c r="AC73" s="9">
        <v>0</v>
      </c>
      <c r="AD73" s="9"/>
      <c r="AE73" s="9">
        <v>0</v>
      </c>
      <c r="AF73" s="9">
        <v>0</v>
      </c>
      <c r="AG73" s="9">
        <v>0</v>
      </c>
      <c r="AH73" s="9">
        <v>0</v>
      </c>
      <c r="AI73" s="9">
        <v>0</v>
      </c>
      <c r="AJ73" s="9">
        <v>0</v>
      </c>
      <c r="AK73" s="9"/>
      <c r="AL73" s="9">
        <v>0</v>
      </c>
      <c r="AM73" s="9">
        <v>0</v>
      </c>
      <c r="AN73" s="9">
        <v>0</v>
      </c>
      <c r="AO73" s="9">
        <v>0</v>
      </c>
      <c r="AP73" s="9">
        <v>0</v>
      </c>
      <c r="AQ73" s="9"/>
      <c r="AR73" s="9">
        <v>0</v>
      </c>
      <c r="AS73" s="9">
        <v>0</v>
      </c>
      <c r="AT73" s="9">
        <v>1.1577801958650706</v>
      </c>
      <c r="AU73" s="9">
        <v>0</v>
      </c>
      <c r="AV73" s="9">
        <v>0</v>
      </c>
      <c r="AW73" s="9"/>
      <c r="AX73" s="9">
        <v>0</v>
      </c>
      <c r="AY73" s="9">
        <v>0.54665589199980991</v>
      </c>
      <c r="AZ73" s="9">
        <v>0</v>
      </c>
      <c r="BA73" s="9">
        <v>0</v>
      </c>
      <c r="BB73" s="9">
        <v>0</v>
      </c>
      <c r="BC73" s="9">
        <v>0</v>
      </c>
      <c r="BD73" s="9"/>
      <c r="BE73" s="9">
        <v>0</v>
      </c>
      <c r="BF73" s="9">
        <v>0.43787177792465304</v>
      </c>
      <c r="BG73" s="9">
        <v>0</v>
      </c>
      <c r="BH73" s="9">
        <v>0</v>
      </c>
      <c r="BI73" s="9">
        <v>0</v>
      </c>
      <c r="BJ73" s="9"/>
      <c r="BK73" s="9">
        <v>0</v>
      </c>
      <c r="BL73" s="9">
        <v>0.51132686084142398</v>
      </c>
      <c r="BM73" s="9">
        <v>0</v>
      </c>
      <c r="BN73" s="9">
        <v>0</v>
      </c>
      <c r="BO73" s="9">
        <v>0</v>
      </c>
      <c r="BP73" s="9">
        <v>0.70195486266987717</v>
      </c>
      <c r="BQ73" s="9"/>
      <c r="BR73" s="9">
        <v>0</v>
      </c>
      <c r="BS73" s="9">
        <v>0.447400602499478</v>
      </c>
      <c r="BT73" s="9">
        <v>0</v>
      </c>
      <c r="BU73" s="9">
        <v>0</v>
      </c>
      <c r="BV73" s="9">
        <v>0</v>
      </c>
      <c r="BW73" s="9">
        <v>0.20583299027834953</v>
      </c>
      <c r="BX73" s="9"/>
      <c r="BY73" s="9">
        <v>0</v>
      </c>
      <c r="BZ73" s="9">
        <v>0.39681422902653868</v>
      </c>
      <c r="CA73" s="9">
        <v>0</v>
      </c>
      <c r="CB73" s="9">
        <v>0</v>
      </c>
      <c r="CC73" s="9">
        <v>0</v>
      </c>
      <c r="CD73" s="9">
        <v>0.43508287292817677</v>
      </c>
      <c r="CE73" s="1"/>
      <c r="CF73" s="33">
        <f t="shared" ref="CF73:CF109" si="7">_xlfn.STDEV.P(D73:CD73)</f>
        <v>0.2053962440215745</v>
      </c>
      <c r="CG73" s="33">
        <f t="shared" ref="CG73:CG109" si="8">AVERAGE(D73:CD73)</f>
        <v>8.1354433219046007E-2</v>
      </c>
      <c r="CH73" s="33">
        <f t="shared" ref="CH73:CH109" si="9">MIN(D73:CD73)</f>
        <v>0</v>
      </c>
      <c r="CI73" s="33">
        <f t="shared" ref="CI73:CI109" si="10">MAX(D73:CD73)</f>
        <v>1.1577801958650706</v>
      </c>
      <c r="CJ73" s="33">
        <f t="shared" ref="CJ73:CJ109" si="11">_xlfn.VAR.P(D73:CD73)</f>
        <v>4.2187617058170181E-2</v>
      </c>
      <c r="CK73" s="34">
        <f t="shared" ref="CK73:CK109" si="12">COUNT(D73:CD73)</f>
        <v>68</v>
      </c>
      <c r="CL73" s="45">
        <f t="shared" ref="CL73:CL109" si="13">CF73/SQRT(COUNT(D73:CD73))</f>
        <v>2.4907953211943869E-2</v>
      </c>
    </row>
    <row r="74" spans="1:90" ht="14.4" x14ac:dyDescent="0.3">
      <c r="A74" s="53"/>
      <c r="B74" s="27" t="s">
        <v>207</v>
      </c>
      <c r="C74" s="27" t="s">
        <v>289</v>
      </c>
      <c r="D74" s="9">
        <v>0.40322580645161288</v>
      </c>
      <c r="E74" s="9">
        <v>0</v>
      </c>
      <c r="F74" s="9">
        <v>0.37050316720449383</v>
      </c>
      <c r="G74" s="9">
        <v>0.44723206981183528</v>
      </c>
      <c r="H74" s="9">
        <v>0.20822862066489553</v>
      </c>
      <c r="I74" s="9">
        <v>0</v>
      </c>
      <c r="J74" s="9">
        <v>0.19366708627868695</v>
      </c>
      <c r="K74" s="9">
        <v>0.19783244452090143</v>
      </c>
      <c r="L74" s="9"/>
      <c r="M74" s="9">
        <v>0.21990494431439314</v>
      </c>
      <c r="N74" s="9">
        <v>0</v>
      </c>
      <c r="O74" s="9">
        <v>0.14207177713262092</v>
      </c>
      <c r="P74" s="9">
        <v>0.13782240598543019</v>
      </c>
      <c r="Q74" s="9">
        <v>0.21814215597164152</v>
      </c>
      <c r="R74" s="9">
        <v>0</v>
      </c>
      <c r="S74" s="9"/>
      <c r="T74" s="9">
        <v>0</v>
      </c>
      <c r="U74" s="9">
        <v>6.831903400063552E-2</v>
      </c>
      <c r="V74" s="9"/>
      <c r="W74" s="9">
        <v>0</v>
      </c>
      <c r="X74" s="9">
        <v>0</v>
      </c>
      <c r="Y74" s="9">
        <v>0.15610651974288339</v>
      </c>
      <c r="Z74" s="9">
        <v>0</v>
      </c>
      <c r="AA74" s="9">
        <v>0.13127013803253909</v>
      </c>
      <c r="AB74" s="9">
        <v>9.7489641725566664E-2</v>
      </c>
      <c r="AC74" s="9">
        <v>0</v>
      </c>
      <c r="AD74" s="9"/>
      <c r="AE74" s="9">
        <v>0</v>
      </c>
      <c r="AF74" s="9">
        <v>0</v>
      </c>
      <c r="AG74" s="9">
        <v>0.1214574898785425</v>
      </c>
      <c r="AH74" s="9">
        <v>0.30768190424668651</v>
      </c>
      <c r="AI74" s="9">
        <v>0.15135377543584283</v>
      </c>
      <c r="AJ74" s="9">
        <v>0</v>
      </c>
      <c r="AK74" s="9"/>
      <c r="AL74" s="9">
        <v>0</v>
      </c>
      <c r="AM74" s="9">
        <v>0</v>
      </c>
      <c r="AN74" s="9">
        <v>0</v>
      </c>
      <c r="AO74" s="9">
        <v>0</v>
      </c>
      <c r="AP74" s="9">
        <v>0</v>
      </c>
      <c r="AQ74" s="9"/>
      <c r="AR74" s="9">
        <v>0</v>
      </c>
      <c r="AS74" s="9">
        <v>0</v>
      </c>
      <c r="AT74" s="9">
        <v>0</v>
      </c>
      <c r="AU74" s="9">
        <v>7.1538838058661847E-2</v>
      </c>
      <c r="AV74" s="9">
        <v>0</v>
      </c>
      <c r="AW74" s="9"/>
      <c r="AX74" s="9">
        <v>0</v>
      </c>
      <c r="AY74" s="9">
        <v>8.5563530921709374E-2</v>
      </c>
      <c r="AZ74" s="9">
        <v>0</v>
      </c>
      <c r="BA74" s="9">
        <v>8.8234165803506348E-2</v>
      </c>
      <c r="BB74" s="9">
        <v>0</v>
      </c>
      <c r="BC74" s="9">
        <v>0</v>
      </c>
      <c r="BD74" s="9"/>
      <c r="BE74" s="9">
        <v>0</v>
      </c>
      <c r="BF74" s="9">
        <v>0.13218770654329148</v>
      </c>
      <c r="BG74" s="9">
        <v>0</v>
      </c>
      <c r="BH74" s="9">
        <v>0.13351644159609369</v>
      </c>
      <c r="BI74" s="9">
        <v>0</v>
      </c>
      <c r="BJ74" s="9"/>
      <c r="BK74" s="9">
        <v>0</v>
      </c>
      <c r="BL74" s="9">
        <v>0</v>
      </c>
      <c r="BM74" s="9">
        <v>0.13764173821852266</v>
      </c>
      <c r="BN74" s="9">
        <v>8.7671232876712329E-2</v>
      </c>
      <c r="BO74" s="9">
        <v>0.20166073546856464</v>
      </c>
      <c r="BP74" s="9">
        <v>0.11019058890748072</v>
      </c>
      <c r="BQ74" s="9"/>
      <c r="BR74" s="9">
        <v>0</v>
      </c>
      <c r="BS74" s="9">
        <v>0</v>
      </c>
      <c r="BT74" s="9">
        <v>0</v>
      </c>
      <c r="BU74" s="9">
        <v>4.756695048280455E-2</v>
      </c>
      <c r="BV74" s="9">
        <v>0</v>
      </c>
      <c r="BW74" s="9">
        <v>0</v>
      </c>
      <c r="BX74" s="9"/>
      <c r="BY74" s="9">
        <v>0</v>
      </c>
      <c r="BZ74" s="9">
        <v>0</v>
      </c>
      <c r="CA74" s="9">
        <v>0</v>
      </c>
      <c r="CB74" s="9">
        <v>0</v>
      </c>
      <c r="CC74" s="9">
        <v>0</v>
      </c>
      <c r="CD74" s="9">
        <v>5.1795580110497237E-2</v>
      </c>
      <c r="CE74" s="1"/>
      <c r="CF74" s="33">
        <f t="shared" si="7"/>
        <v>0.10539926467795428</v>
      </c>
      <c r="CG74" s="33">
        <f t="shared" si="8"/>
        <v>6.9409948388044901E-2</v>
      </c>
      <c r="CH74" s="33">
        <f t="shared" si="9"/>
        <v>0</v>
      </c>
      <c r="CI74" s="33">
        <f t="shared" si="10"/>
        <v>0.44723206981183528</v>
      </c>
      <c r="CJ74" s="33">
        <f t="shared" si="11"/>
        <v>1.1109004994653462E-2</v>
      </c>
      <c r="CK74" s="34">
        <f t="shared" si="12"/>
        <v>68</v>
      </c>
      <c r="CL74" s="45">
        <f t="shared" si="13"/>
        <v>1.2781538268518767E-2</v>
      </c>
    </row>
    <row r="75" spans="1:90" ht="14.4" x14ac:dyDescent="0.3">
      <c r="A75" s="53"/>
      <c r="B75" s="27" t="s">
        <v>207</v>
      </c>
      <c r="C75" s="27" t="s">
        <v>290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/>
      <c r="M75" s="9">
        <v>0</v>
      </c>
      <c r="N75" s="9">
        <v>0</v>
      </c>
      <c r="O75" s="9">
        <v>0</v>
      </c>
      <c r="P75" s="9">
        <v>0</v>
      </c>
      <c r="Q75" s="9">
        <v>0</v>
      </c>
      <c r="R75" s="9">
        <v>0</v>
      </c>
      <c r="S75" s="9"/>
      <c r="T75" s="9">
        <v>0</v>
      </c>
      <c r="U75" s="9">
        <v>0.27248172863044168</v>
      </c>
      <c r="V75" s="9"/>
      <c r="W75" s="9">
        <v>0</v>
      </c>
      <c r="X75" s="9">
        <v>0</v>
      </c>
      <c r="Y75" s="9">
        <v>0</v>
      </c>
      <c r="Z75" s="9">
        <v>0</v>
      </c>
      <c r="AA75" s="9">
        <v>0</v>
      </c>
      <c r="AB75" s="9">
        <v>0</v>
      </c>
      <c r="AC75" s="9">
        <v>0</v>
      </c>
      <c r="AD75" s="9"/>
      <c r="AE75" s="9">
        <v>0</v>
      </c>
      <c r="AF75" s="9">
        <v>0</v>
      </c>
      <c r="AG75" s="9">
        <v>0</v>
      </c>
      <c r="AH75" s="9">
        <v>0</v>
      </c>
      <c r="AI75" s="9">
        <v>0</v>
      </c>
      <c r="AJ75" s="9">
        <v>0</v>
      </c>
      <c r="AK75" s="9"/>
      <c r="AL75" s="9">
        <v>0</v>
      </c>
      <c r="AM75" s="9">
        <v>0</v>
      </c>
      <c r="AN75" s="9">
        <v>0</v>
      </c>
      <c r="AO75" s="9">
        <v>9.9025220485842488E-2</v>
      </c>
      <c r="AP75" s="9">
        <v>0</v>
      </c>
      <c r="AQ75" s="9"/>
      <c r="AR75" s="9">
        <v>0</v>
      </c>
      <c r="AS75" s="9">
        <v>0</v>
      </c>
      <c r="AT75" s="9">
        <v>1.2448313384113165</v>
      </c>
      <c r="AU75" s="9">
        <v>0</v>
      </c>
      <c r="AV75" s="9">
        <v>0</v>
      </c>
      <c r="AW75" s="9"/>
      <c r="AX75" s="9">
        <v>0</v>
      </c>
      <c r="AY75" s="9">
        <v>0.28996529923468173</v>
      </c>
      <c r="AZ75" s="9">
        <v>0.77044025157232709</v>
      </c>
      <c r="BA75" s="9">
        <v>0</v>
      </c>
      <c r="BB75" s="9">
        <v>0</v>
      </c>
      <c r="BC75" s="9">
        <v>0</v>
      </c>
      <c r="BD75" s="9"/>
      <c r="BE75" s="9">
        <v>0</v>
      </c>
      <c r="BF75" s="9">
        <v>0.16936549900859221</v>
      </c>
      <c r="BG75" s="9">
        <v>0.32389912855710651</v>
      </c>
      <c r="BH75" s="9">
        <v>0</v>
      </c>
      <c r="BI75" s="9">
        <v>0</v>
      </c>
      <c r="BJ75" s="9"/>
      <c r="BK75" s="9">
        <v>0</v>
      </c>
      <c r="BL75" s="9">
        <v>0.31067961165048541</v>
      </c>
      <c r="BM75" s="9">
        <v>0.17041358065150422</v>
      </c>
      <c r="BN75" s="9">
        <v>0</v>
      </c>
      <c r="BO75" s="9">
        <v>0</v>
      </c>
      <c r="BP75" s="9">
        <v>0.18773211443496715</v>
      </c>
      <c r="BQ75" s="9"/>
      <c r="BR75" s="9">
        <v>0</v>
      </c>
      <c r="BS75" s="9">
        <v>0.20878694783308976</v>
      </c>
      <c r="BT75" s="9">
        <v>0.15891563449404067</v>
      </c>
      <c r="BU75" s="9">
        <v>0</v>
      </c>
      <c r="BV75" s="9">
        <v>0</v>
      </c>
      <c r="BW75" s="9">
        <v>0</v>
      </c>
      <c r="BX75" s="9"/>
      <c r="BY75" s="9">
        <v>0</v>
      </c>
      <c r="BZ75" s="9">
        <v>0.16604283342245238</v>
      </c>
      <c r="CA75" s="9">
        <v>0.35245459449739258</v>
      </c>
      <c r="CB75" s="9">
        <v>0</v>
      </c>
      <c r="CC75" s="9">
        <v>0</v>
      </c>
      <c r="CD75" s="9">
        <v>0.15883977900552487</v>
      </c>
      <c r="CE75" s="1"/>
      <c r="CF75" s="33">
        <f t="shared" si="7"/>
        <v>0.19177266834621176</v>
      </c>
      <c r="CG75" s="33">
        <f t="shared" si="8"/>
        <v>7.1821670027790649E-2</v>
      </c>
      <c r="CH75" s="33">
        <f t="shared" si="9"/>
        <v>0</v>
      </c>
      <c r="CI75" s="33">
        <f t="shared" si="10"/>
        <v>1.2448313384113165</v>
      </c>
      <c r="CJ75" s="33">
        <f t="shared" si="11"/>
        <v>3.6776756324626125E-2</v>
      </c>
      <c r="CK75" s="34">
        <f t="shared" si="12"/>
        <v>68</v>
      </c>
      <c r="CL75" s="45">
        <f t="shared" si="13"/>
        <v>2.3255851991116929E-2</v>
      </c>
    </row>
    <row r="76" spans="1:90" ht="14.4" x14ac:dyDescent="0.3">
      <c r="A76" s="53"/>
      <c r="B76" s="27" t="s">
        <v>207</v>
      </c>
      <c r="C76" s="27" t="s">
        <v>308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/>
      <c r="M76" s="9">
        <v>0</v>
      </c>
      <c r="N76" s="9">
        <v>0</v>
      </c>
      <c r="O76" s="9">
        <v>0</v>
      </c>
      <c r="P76" s="9">
        <v>0</v>
      </c>
      <c r="Q76" s="9">
        <v>0</v>
      </c>
      <c r="R76" s="9">
        <v>0</v>
      </c>
      <c r="S76" s="9"/>
      <c r="T76" s="9">
        <v>0</v>
      </c>
      <c r="U76" s="9">
        <v>2.780425802351446E-2</v>
      </c>
      <c r="V76" s="9"/>
      <c r="W76" s="9">
        <v>0</v>
      </c>
      <c r="X76" s="9">
        <v>0</v>
      </c>
      <c r="Y76" s="9">
        <v>0</v>
      </c>
      <c r="Z76" s="9">
        <v>0</v>
      </c>
      <c r="AA76" s="9">
        <v>0</v>
      </c>
      <c r="AB76" s="9">
        <v>0</v>
      </c>
      <c r="AC76" s="9">
        <v>0</v>
      </c>
      <c r="AD76" s="9"/>
      <c r="AE76" s="9">
        <v>0</v>
      </c>
      <c r="AF76" s="9">
        <v>0</v>
      </c>
      <c r="AG76" s="9">
        <v>0</v>
      </c>
      <c r="AH76" s="9">
        <v>0</v>
      </c>
      <c r="AI76" s="9">
        <v>0</v>
      </c>
      <c r="AJ76" s="9">
        <v>0</v>
      </c>
      <c r="AK76" s="9"/>
      <c r="AL76" s="9">
        <v>0</v>
      </c>
      <c r="AM76" s="9">
        <v>0</v>
      </c>
      <c r="AN76" s="9">
        <v>0</v>
      </c>
      <c r="AO76" s="9">
        <v>0</v>
      </c>
      <c r="AP76" s="9">
        <v>0</v>
      </c>
      <c r="AQ76" s="9"/>
      <c r="AR76" s="9">
        <v>0</v>
      </c>
      <c r="AS76" s="9">
        <v>0</v>
      </c>
      <c r="AT76" s="9">
        <v>6.5288356909684445E-2</v>
      </c>
      <c r="AU76" s="9">
        <v>0</v>
      </c>
      <c r="AV76" s="9">
        <v>0</v>
      </c>
      <c r="AW76" s="9"/>
      <c r="AX76" s="9">
        <v>0</v>
      </c>
      <c r="AY76" s="9">
        <v>0</v>
      </c>
      <c r="AZ76" s="9">
        <v>0</v>
      </c>
      <c r="BA76" s="9">
        <v>0</v>
      </c>
      <c r="BB76" s="9">
        <v>0</v>
      </c>
      <c r="BC76" s="9">
        <v>0</v>
      </c>
      <c r="BD76" s="9"/>
      <c r="BE76" s="9">
        <v>0</v>
      </c>
      <c r="BF76" s="9">
        <v>4.5439524124256447E-2</v>
      </c>
      <c r="BG76" s="9">
        <v>0</v>
      </c>
      <c r="BH76" s="9">
        <v>0</v>
      </c>
      <c r="BI76" s="9">
        <v>0</v>
      </c>
      <c r="BJ76" s="9"/>
      <c r="BK76" s="9">
        <v>0</v>
      </c>
      <c r="BL76" s="9">
        <v>0.10355987055016182</v>
      </c>
      <c r="BM76" s="9">
        <v>0</v>
      </c>
      <c r="BN76" s="9">
        <v>0</v>
      </c>
      <c r="BO76" s="9">
        <v>0</v>
      </c>
      <c r="BP76" s="9">
        <v>0</v>
      </c>
      <c r="BQ76" s="9"/>
      <c r="BR76" s="9">
        <v>0</v>
      </c>
      <c r="BS76" s="9">
        <v>2.6844036149968682E-2</v>
      </c>
      <c r="BT76" s="9">
        <v>0</v>
      </c>
      <c r="BU76" s="9">
        <v>0</v>
      </c>
      <c r="BV76" s="9">
        <v>0</v>
      </c>
      <c r="BW76" s="9">
        <v>4.7499920833465277E-2</v>
      </c>
      <c r="BX76" s="9"/>
      <c r="BY76" s="9">
        <v>0</v>
      </c>
      <c r="BZ76" s="9">
        <v>4.2214279683674333E-2</v>
      </c>
      <c r="CA76" s="9">
        <v>0</v>
      </c>
      <c r="CB76" s="9">
        <v>0</v>
      </c>
      <c r="CC76" s="9">
        <v>0</v>
      </c>
      <c r="CD76" s="9">
        <v>4.834254143646409E-2</v>
      </c>
      <c r="CE76" s="1"/>
      <c r="CF76" s="33">
        <f t="shared" si="7"/>
        <v>1.8184110128664839E-2</v>
      </c>
      <c r="CG76" s="33">
        <f t="shared" si="8"/>
        <v>5.9851880545763163E-3</v>
      </c>
      <c r="CH76" s="33">
        <f t="shared" si="9"/>
        <v>0</v>
      </c>
      <c r="CI76" s="33">
        <f t="shared" si="10"/>
        <v>0.10355987055016182</v>
      </c>
      <c r="CJ76" s="33">
        <f t="shared" si="11"/>
        <v>3.3066186117141114E-4</v>
      </c>
      <c r="CK76" s="34">
        <f t="shared" si="12"/>
        <v>68</v>
      </c>
      <c r="CL76" s="45">
        <f t="shared" si="13"/>
        <v>2.2051472578926198E-3</v>
      </c>
    </row>
    <row r="77" spans="1:90" ht="14.4" x14ac:dyDescent="0.3">
      <c r="A77" s="31" t="s">
        <v>83</v>
      </c>
      <c r="B77" s="27" t="s">
        <v>253</v>
      </c>
      <c r="C77" s="27" t="s">
        <v>322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9"/>
      <c r="M77" s="9">
        <v>0</v>
      </c>
      <c r="N77" s="9">
        <v>0</v>
      </c>
      <c r="O77" s="9">
        <v>0</v>
      </c>
      <c r="P77" s="9">
        <v>0</v>
      </c>
      <c r="Q77" s="9">
        <v>0</v>
      </c>
      <c r="R77" s="9">
        <v>0</v>
      </c>
      <c r="S77" s="9"/>
      <c r="T77" s="9">
        <v>0</v>
      </c>
      <c r="U77" s="9">
        <v>0</v>
      </c>
      <c r="V77" s="9"/>
      <c r="W77" s="9">
        <v>0</v>
      </c>
      <c r="X77" s="9">
        <v>0</v>
      </c>
      <c r="Y77" s="9">
        <v>0</v>
      </c>
      <c r="Z77" s="9">
        <v>0</v>
      </c>
      <c r="AA77" s="9">
        <v>0</v>
      </c>
      <c r="AB77" s="9">
        <v>0</v>
      </c>
      <c r="AC77" s="9">
        <v>0</v>
      </c>
      <c r="AD77" s="9"/>
      <c r="AE77" s="9">
        <v>0</v>
      </c>
      <c r="AF77" s="9">
        <v>0</v>
      </c>
      <c r="AG77" s="9">
        <v>0</v>
      </c>
      <c r="AH77" s="9">
        <v>0</v>
      </c>
      <c r="AI77" s="9">
        <v>0</v>
      </c>
      <c r="AJ77" s="9">
        <v>0</v>
      </c>
      <c r="AK77" s="9"/>
      <c r="AL77" s="9">
        <v>0</v>
      </c>
      <c r="AM77" s="9">
        <v>0</v>
      </c>
      <c r="AN77" s="9">
        <v>0</v>
      </c>
      <c r="AO77" s="9">
        <v>0</v>
      </c>
      <c r="AP77" s="9">
        <v>0</v>
      </c>
      <c r="AQ77" s="9"/>
      <c r="AR77" s="9">
        <v>0</v>
      </c>
      <c r="AS77" s="9">
        <v>0</v>
      </c>
      <c r="AT77" s="9">
        <v>0</v>
      </c>
      <c r="AU77" s="9">
        <v>0</v>
      </c>
      <c r="AV77" s="9">
        <v>0</v>
      </c>
      <c r="AW77" s="9"/>
      <c r="AX77" s="9">
        <v>0</v>
      </c>
      <c r="AY77" s="9">
        <v>0</v>
      </c>
      <c r="AZ77" s="9">
        <v>0</v>
      </c>
      <c r="BA77" s="9">
        <v>0</v>
      </c>
      <c r="BB77" s="9">
        <v>0</v>
      </c>
      <c r="BC77" s="9">
        <v>0</v>
      </c>
      <c r="BD77" s="9"/>
      <c r="BE77" s="9">
        <v>0</v>
      </c>
      <c r="BF77" s="9">
        <v>0</v>
      </c>
      <c r="BG77" s="9">
        <v>0</v>
      </c>
      <c r="BH77" s="9">
        <v>0</v>
      </c>
      <c r="BI77" s="9">
        <v>0</v>
      </c>
      <c r="BJ77" s="9"/>
      <c r="BK77" s="9">
        <v>0</v>
      </c>
      <c r="BL77" s="9">
        <v>0</v>
      </c>
      <c r="BM77" s="9">
        <v>0</v>
      </c>
      <c r="BN77" s="9">
        <v>0</v>
      </c>
      <c r="BO77" s="9">
        <v>0</v>
      </c>
      <c r="BP77" s="9">
        <v>0</v>
      </c>
      <c r="BQ77" s="9"/>
      <c r="BR77" s="9">
        <v>0</v>
      </c>
      <c r="BS77" s="9">
        <v>0</v>
      </c>
      <c r="BT77" s="9">
        <v>0</v>
      </c>
      <c r="BU77" s="9">
        <v>0</v>
      </c>
      <c r="BV77" s="9">
        <v>0</v>
      </c>
      <c r="BW77" s="9">
        <v>0</v>
      </c>
      <c r="BX77" s="9"/>
      <c r="BY77" s="9">
        <v>0</v>
      </c>
      <c r="BZ77" s="9">
        <v>0</v>
      </c>
      <c r="CA77" s="9">
        <v>0</v>
      </c>
      <c r="CB77" s="9">
        <v>0</v>
      </c>
      <c r="CC77" s="9">
        <v>0</v>
      </c>
      <c r="CD77" s="9">
        <v>0</v>
      </c>
      <c r="CE77" s="1"/>
      <c r="CF77" s="33">
        <f t="shared" si="7"/>
        <v>0</v>
      </c>
      <c r="CG77" s="33">
        <f t="shared" si="8"/>
        <v>0</v>
      </c>
      <c r="CH77" s="33">
        <f t="shared" si="9"/>
        <v>0</v>
      </c>
      <c r="CI77" s="33">
        <f t="shared" si="10"/>
        <v>0</v>
      </c>
      <c r="CJ77" s="33">
        <f t="shared" si="11"/>
        <v>0</v>
      </c>
      <c r="CK77" s="34">
        <f t="shared" si="12"/>
        <v>68</v>
      </c>
      <c r="CL77" s="45">
        <f t="shared" si="13"/>
        <v>0</v>
      </c>
    </row>
    <row r="78" spans="1:90" ht="14.4" x14ac:dyDescent="0.3">
      <c r="A78" s="31" t="s">
        <v>82</v>
      </c>
      <c r="B78" s="27" t="s">
        <v>246</v>
      </c>
      <c r="C78" s="27" t="s">
        <v>246</v>
      </c>
      <c r="D78" s="9">
        <v>0</v>
      </c>
      <c r="E78" s="9">
        <v>0</v>
      </c>
      <c r="F78" s="9">
        <v>0</v>
      </c>
      <c r="G78" s="9">
        <v>2.1816198527406599E-2</v>
      </c>
      <c r="H78" s="9">
        <v>0</v>
      </c>
      <c r="I78" s="9">
        <v>0</v>
      </c>
      <c r="J78" s="9">
        <v>0</v>
      </c>
      <c r="K78" s="9">
        <v>0</v>
      </c>
      <c r="L78" s="9"/>
      <c r="M78" s="9">
        <v>0</v>
      </c>
      <c r="N78" s="9">
        <v>0</v>
      </c>
      <c r="O78" s="9">
        <v>0</v>
      </c>
      <c r="P78" s="9">
        <v>0</v>
      </c>
      <c r="Q78" s="9">
        <v>0</v>
      </c>
      <c r="R78" s="9">
        <v>0</v>
      </c>
      <c r="S78" s="9"/>
      <c r="T78" s="9">
        <v>0</v>
      </c>
      <c r="U78" s="9">
        <v>0</v>
      </c>
      <c r="V78" s="9"/>
      <c r="W78" s="9">
        <v>0</v>
      </c>
      <c r="X78" s="9">
        <v>0</v>
      </c>
      <c r="Y78" s="9">
        <v>0</v>
      </c>
      <c r="Z78" s="9">
        <v>0</v>
      </c>
      <c r="AA78" s="9">
        <v>0</v>
      </c>
      <c r="AB78" s="9">
        <v>0</v>
      </c>
      <c r="AC78" s="9">
        <v>0</v>
      </c>
      <c r="AD78" s="9"/>
      <c r="AE78" s="9">
        <v>0</v>
      </c>
      <c r="AF78" s="9">
        <v>0</v>
      </c>
      <c r="AG78" s="9">
        <v>0</v>
      </c>
      <c r="AH78" s="9">
        <v>0</v>
      </c>
      <c r="AI78" s="9">
        <v>0</v>
      </c>
      <c r="AJ78" s="9">
        <v>0</v>
      </c>
      <c r="AK78" s="9"/>
      <c r="AL78" s="9">
        <v>0</v>
      </c>
      <c r="AM78" s="9">
        <v>0</v>
      </c>
      <c r="AN78" s="9">
        <v>0</v>
      </c>
      <c r="AO78" s="9">
        <v>0</v>
      </c>
      <c r="AP78" s="9">
        <v>0</v>
      </c>
      <c r="AQ78" s="9"/>
      <c r="AR78" s="9">
        <v>0</v>
      </c>
      <c r="AS78" s="9">
        <v>0</v>
      </c>
      <c r="AT78" s="9">
        <v>0</v>
      </c>
      <c r="AU78" s="9">
        <v>0</v>
      </c>
      <c r="AV78" s="9">
        <v>0</v>
      </c>
      <c r="AW78" s="9"/>
      <c r="AX78" s="9">
        <v>0</v>
      </c>
      <c r="AY78" s="9">
        <v>0</v>
      </c>
      <c r="AZ78" s="9">
        <v>0</v>
      </c>
      <c r="BA78" s="9">
        <v>0</v>
      </c>
      <c r="BB78" s="9">
        <v>0</v>
      </c>
      <c r="BC78" s="9">
        <v>5.2504462879344745E-2</v>
      </c>
      <c r="BD78" s="9"/>
      <c r="BE78" s="9">
        <v>5.0512339442921057E-2</v>
      </c>
      <c r="BF78" s="9">
        <v>0</v>
      </c>
      <c r="BG78" s="9">
        <v>0</v>
      </c>
      <c r="BH78" s="9">
        <v>0</v>
      </c>
      <c r="BI78" s="9">
        <v>0</v>
      </c>
      <c r="BJ78" s="9"/>
      <c r="BK78" s="9">
        <v>0</v>
      </c>
      <c r="BL78" s="9">
        <v>0</v>
      </c>
      <c r="BM78" s="9">
        <v>0</v>
      </c>
      <c r="BN78" s="9">
        <v>0</v>
      </c>
      <c r="BO78" s="9">
        <v>0</v>
      </c>
      <c r="BP78" s="9">
        <v>0</v>
      </c>
      <c r="BQ78" s="9"/>
      <c r="BR78" s="9">
        <v>0</v>
      </c>
      <c r="BS78" s="9">
        <v>0</v>
      </c>
      <c r="BT78" s="9">
        <v>0</v>
      </c>
      <c r="BU78" s="9">
        <v>0</v>
      </c>
      <c r="BV78" s="9">
        <v>0</v>
      </c>
      <c r="BW78" s="9">
        <v>0</v>
      </c>
      <c r="BX78" s="9"/>
      <c r="BY78" s="9">
        <v>0</v>
      </c>
      <c r="BZ78" s="9">
        <v>0</v>
      </c>
      <c r="CA78" s="9">
        <v>0</v>
      </c>
      <c r="CB78" s="9">
        <v>0</v>
      </c>
      <c r="CC78" s="9">
        <v>0</v>
      </c>
      <c r="CD78" s="9">
        <v>0</v>
      </c>
      <c r="CE78" s="1"/>
      <c r="CF78" s="33">
        <f t="shared" si="7"/>
        <v>9.0383136457463376E-3</v>
      </c>
      <c r="CG78" s="33">
        <f t="shared" si="8"/>
        <v>1.8357794242598881E-3</v>
      </c>
      <c r="CH78" s="33">
        <f t="shared" si="9"/>
        <v>0</v>
      </c>
      <c r="CI78" s="33">
        <f t="shared" si="10"/>
        <v>5.2504462879344745E-2</v>
      </c>
      <c r="CJ78" s="33">
        <f t="shared" si="11"/>
        <v>8.1691113558884438E-5</v>
      </c>
      <c r="CK78" s="34">
        <f t="shared" si="12"/>
        <v>68</v>
      </c>
      <c r="CL78" s="45">
        <f t="shared" si="13"/>
        <v>1.0960565246727527E-3</v>
      </c>
    </row>
    <row r="79" spans="1:90" ht="14.4" x14ac:dyDescent="0.3">
      <c r="A79" s="53" t="s">
        <v>73</v>
      </c>
      <c r="B79" s="27" t="s">
        <v>250</v>
      </c>
      <c r="C79" s="27" t="s">
        <v>327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9"/>
      <c r="M79" s="9">
        <v>0</v>
      </c>
      <c r="N79" s="9">
        <v>0</v>
      </c>
      <c r="O79" s="9">
        <v>0</v>
      </c>
      <c r="P79" s="9">
        <v>0</v>
      </c>
      <c r="Q79" s="9">
        <v>0</v>
      </c>
      <c r="R79" s="9">
        <v>0</v>
      </c>
      <c r="S79" s="9"/>
      <c r="T79" s="9">
        <v>0</v>
      </c>
      <c r="U79" s="9">
        <v>0</v>
      </c>
      <c r="V79" s="9"/>
      <c r="W79" s="9">
        <v>0</v>
      </c>
      <c r="X79" s="9">
        <v>0</v>
      </c>
      <c r="Y79" s="9">
        <v>0</v>
      </c>
      <c r="Z79" s="9">
        <v>0</v>
      </c>
      <c r="AA79" s="9">
        <v>0</v>
      </c>
      <c r="AB79" s="9">
        <v>0</v>
      </c>
      <c r="AC79" s="9">
        <v>0</v>
      </c>
      <c r="AD79" s="9"/>
      <c r="AE79" s="9">
        <v>0</v>
      </c>
      <c r="AF79" s="9">
        <v>0</v>
      </c>
      <c r="AG79" s="9">
        <v>0</v>
      </c>
      <c r="AH79" s="9">
        <v>0</v>
      </c>
      <c r="AI79" s="9">
        <v>0</v>
      </c>
      <c r="AJ79" s="9">
        <v>0</v>
      </c>
      <c r="AK79" s="9"/>
      <c r="AL79" s="9">
        <v>0</v>
      </c>
      <c r="AM79" s="9">
        <v>0</v>
      </c>
      <c r="AN79" s="9">
        <v>0</v>
      </c>
      <c r="AO79" s="9">
        <v>0</v>
      </c>
      <c r="AP79" s="9">
        <v>0</v>
      </c>
      <c r="AQ79" s="9"/>
      <c r="AR79" s="9">
        <v>0</v>
      </c>
      <c r="AS79" s="9">
        <v>0</v>
      </c>
      <c r="AT79" s="9">
        <v>0</v>
      </c>
      <c r="AU79" s="9">
        <v>0</v>
      </c>
      <c r="AV79" s="9">
        <v>0</v>
      </c>
      <c r="AW79" s="9"/>
      <c r="AX79" s="9">
        <v>0</v>
      </c>
      <c r="AY79" s="9">
        <v>0</v>
      </c>
      <c r="AZ79" s="9">
        <v>0</v>
      </c>
      <c r="BA79" s="9">
        <v>0</v>
      </c>
      <c r="BB79" s="9">
        <v>0</v>
      </c>
      <c r="BC79" s="9">
        <v>0</v>
      </c>
      <c r="BD79" s="9"/>
      <c r="BE79" s="9">
        <v>0</v>
      </c>
      <c r="BF79" s="9">
        <v>0</v>
      </c>
      <c r="BG79" s="9">
        <v>0</v>
      </c>
      <c r="BH79" s="9">
        <v>0</v>
      </c>
      <c r="BI79" s="9">
        <v>0</v>
      </c>
      <c r="BJ79" s="9"/>
      <c r="BK79" s="9">
        <v>0</v>
      </c>
      <c r="BL79" s="9">
        <v>0</v>
      </c>
      <c r="BM79" s="9">
        <v>0</v>
      </c>
      <c r="BN79" s="9">
        <v>0</v>
      </c>
      <c r="BO79" s="9">
        <v>0</v>
      </c>
      <c r="BP79" s="9">
        <v>0</v>
      </c>
      <c r="BQ79" s="9"/>
      <c r="BR79" s="9">
        <v>0</v>
      </c>
      <c r="BS79" s="9">
        <v>0</v>
      </c>
      <c r="BT79" s="9">
        <v>0</v>
      </c>
      <c r="BU79" s="9">
        <v>0</v>
      </c>
      <c r="BV79" s="9">
        <v>0</v>
      </c>
      <c r="BW79" s="9">
        <v>0</v>
      </c>
      <c r="BX79" s="9"/>
      <c r="BY79" s="9">
        <v>0</v>
      </c>
      <c r="BZ79" s="9">
        <v>0</v>
      </c>
      <c r="CA79" s="9">
        <v>0</v>
      </c>
      <c r="CB79" s="9">
        <v>0</v>
      </c>
      <c r="CC79" s="9">
        <v>0</v>
      </c>
      <c r="CD79" s="9">
        <v>0</v>
      </c>
      <c r="CE79" s="1"/>
      <c r="CF79" s="33">
        <f t="shared" si="7"/>
        <v>0</v>
      </c>
      <c r="CG79" s="33">
        <f t="shared" si="8"/>
        <v>0</v>
      </c>
      <c r="CH79" s="33">
        <f t="shared" si="9"/>
        <v>0</v>
      </c>
      <c r="CI79" s="33">
        <f t="shared" si="10"/>
        <v>0</v>
      </c>
      <c r="CJ79" s="33">
        <f t="shared" si="11"/>
        <v>0</v>
      </c>
      <c r="CK79" s="34">
        <f t="shared" si="12"/>
        <v>68</v>
      </c>
      <c r="CL79" s="45">
        <f t="shared" si="13"/>
        <v>0</v>
      </c>
    </row>
    <row r="80" spans="1:90" ht="14.4" x14ac:dyDescent="0.3">
      <c r="A80" s="53"/>
      <c r="B80" s="27" t="s">
        <v>233</v>
      </c>
      <c r="C80" s="27" t="s">
        <v>305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/>
      <c r="M80" s="9">
        <v>0</v>
      </c>
      <c r="N80" s="9">
        <v>0</v>
      </c>
      <c r="O80" s="9">
        <v>0</v>
      </c>
      <c r="P80" s="9">
        <v>2.9533372711163616E-2</v>
      </c>
      <c r="Q80" s="9">
        <v>0</v>
      </c>
      <c r="R80" s="9">
        <v>0</v>
      </c>
      <c r="S80" s="9"/>
      <c r="T80" s="9">
        <v>0</v>
      </c>
      <c r="U80" s="9">
        <v>2.6215443279313633E-2</v>
      </c>
      <c r="V80" s="9"/>
      <c r="W80" s="9">
        <v>0</v>
      </c>
      <c r="X80" s="9">
        <v>0</v>
      </c>
      <c r="Y80" s="9">
        <v>0.10560146923783287</v>
      </c>
      <c r="Z80" s="9">
        <v>4.0820029027576199E-2</v>
      </c>
      <c r="AA80" s="9">
        <v>0</v>
      </c>
      <c r="AB80" s="9">
        <v>0</v>
      </c>
      <c r="AC80" s="9">
        <v>0</v>
      </c>
      <c r="AD80" s="9"/>
      <c r="AE80" s="9">
        <v>0</v>
      </c>
      <c r="AF80" s="9">
        <v>0</v>
      </c>
      <c r="AG80" s="9">
        <v>0</v>
      </c>
      <c r="AH80" s="9">
        <v>0</v>
      </c>
      <c r="AI80" s="9">
        <v>0</v>
      </c>
      <c r="AJ80" s="9">
        <v>0</v>
      </c>
      <c r="AK80" s="9"/>
      <c r="AL80" s="9">
        <v>0</v>
      </c>
      <c r="AM80" s="9">
        <v>0</v>
      </c>
      <c r="AN80" s="9">
        <v>0</v>
      </c>
      <c r="AO80" s="9">
        <v>0</v>
      </c>
      <c r="AP80" s="9">
        <v>0</v>
      </c>
      <c r="AQ80" s="9"/>
      <c r="AR80" s="9">
        <v>0</v>
      </c>
      <c r="AS80" s="9">
        <v>0</v>
      </c>
      <c r="AT80" s="9">
        <v>0</v>
      </c>
      <c r="AU80" s="9">
        <v>0</v>
      </c>
      <c r="AV80" s="9">
        <v>0</v>
      </c>
      <c r="AW80" s="9"/>
      <c r="AX80" s="9">
        <v>0</v>
      </c>
      <c r="AY80" s="9">
        <v>0</v>
      </c>
      <c r="AZ80" s="9">
        <v>3.668763102725367E-2</v>
      </c>
      <c r="BA80" s="9">
        <v>0</v>
      </c>
      <c r="BB80" s="9">
        <v>0</v>
      </c>
      <c r="BC80" s="9">
        <v>0</v>
      </c>
      <c r="BD80" s="9"/>
      <c r="BE80" s="9">
        <v>0</v>
      </c>
      <c r="BF80" s="9">
        <v>4.1308658294778589E-2</v>
      </c>
      <c r="BG80" s="9">
        <v>1.1567826019896661E-2</v>
      </c>
      <c r="BH80" s="9">
        <v>0</v>
      </c>
      <c r="BI80" s="9">
        <v>0</v>
      </c>
      <c r="BJ80" s="9"/>
      <c r="BK80" s="9">
        <v>0</v>
      </c>
      <c r="BL80" s="9">
        <v>2.9126213592233011E-2</v>
      </c>
      <c r="BM80" s="9">
        <v>0</v>
      </c>
      <c r="BN80" s="9">
        <v>0</v>
      </c>
      <c r="BO80" s="9">
        <v>0</v>
      </c>
      <c r="BP80" s="9">
        <v>3.2649063379994285E-2</v>
      </c>
      <c r="BQ80" s="9"/>
      <c r="BR80" s="9">
        <v>0</v>
      </c>
      <c r="BS80" s="9">
        <v>1.1930682733319414E-2</v>
      </c>
      <c r="BT80" s="9">
        <v>0</v>
      </c>
      <c r="BU80" s="9">
        <v>0</v>
      </c>
      <c r="BV80" s="9">
        <v>0</v>
      </c>
      <c r="BW80" s="9">
        <v>3.483327527787454E-2</v>
      </c>
      <c r="BX80" s="9"/>
      <c r="BY80" s="9">
        <v>0</v>
      </c>
      <c r="BZ80" s="9">
        <v>3.9399994371429374E-2</v>
      </c>
      <c r="CA80" s="9">
        <v>0</v>
      </c>
      <c r="CB80" s="9">
        <v>0</v>
      </c>
      <c r="CC80" s="9">
        <v>0</v>
      </c>
      <c r="CD80" s="9">
        <v>2.0718232044198894E-2</v>
      </c>
      <c r="CE80" s="1"/>
      <c r="CF80" s="33">
        <f t="shared" si="7"/>
        <v>1.7019948657078662E-2</v>
      </c>
      <c r="CG80" s="33">
        <f t="shared" si="8"/>
        <v>6.7704689852480108E-3</v>
      </c>
      <c r="CH80" s="33">
        <f t="shared" si="9"/>
        <v>0</v>
      </c>
      <c r="CI80" s="33">
        <f t="shared" si="10"/>
        <v>0.10560146923783287</v>
      </c>
      <c r="CJ80" s="33">
        <f t="shared" si="11"/>
        <v>2.8967865228959379E-4</v>
      </c>
      <c r="CK80" s="34">
        <f t="shared" si="12"/>
        <v>68</v>
      </c>
      <c r="CL80" s="45">
        <f t="shared" si="13"/>
        <v>2.0639719428154346E-3</v>
      </c>
    </row>
    <row r="81" spans="1:90" ht="14.4" x14ac:dyDescent="0.3">
      <c r="A81" s="53"/>
      <c r="B81" s="27" t="s">
        <v>223</v>
      </c>
      <c r="C81" s="27" t="s">
        <v>294</v>
      </c>
      <c r="D81" s="9">
        <v>3.7220843672456573E-2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9"/>
      <c r="M81" s="9">
        <v>6.3843370929985099E-2</v>
      </c>
      <c r="N81" s="9">
        <v>1.5550239234449761</v>
      </c>
      <c r="O81" s="9">
        <v>0</v>
      </c>
      <c r="P81" s="9">
        <v>0</v>
      </c>
      <c r="Q81" s="9">
        <v>9.5437193237593171E-2</v>
      </c>
      <c r="R81" s="9">
        <v>5.0718512256973797E-2</v>
      </c>
      <c r="S81" s="9"/>
      <c r="T81" s="9">
        <v>4.5733101618951798E-2</v>
      </c>
      <c r="U81" s="9">
        <v>8.7384810931045442E-3</v>
      </c>
      <c r="V81" s="9"/>
      <c r="W81" s="9">
        <v>0.12940795858945325</v>
      </c>
      <c r="X81" s="9">
        <v>0</v>
      </c>
      <c r="Y81" s="9">
        <v>0</v>
      </c>
      <c r="Z81" s="9">
        <v>0</v>
      </c>
      <c r="AA81" s="9">
        <v>0</v>
      </c>
      <c r="AB81" s="9">
        <v>0</v>
      </c>
      <c r="AC81" s="9">
        <v>5.5013065603080731E-2</v>
      </c>
      <c r="AD81" s="9"/>
      <c r="AE81" s="9">
        <v>5.9294396679513785E-2</v>
      </c>
      <c r="AF81" s="9">
        <v>0</v>
      </c>
      <c r="AG81" s="9">
        <v>0</v>
      </c>
      <c r="AH81" s="9">
        <v>0</v>
      </c>
      <c r="AI81" s="9">
        <v>0</v>
      </c>
      <c r="AJ81" s="9">
        <v>0</v>
      </c>
      <c r="AK81" s="9"/>
      <c r="AL81" s="9">
        <v>8.9506435938965137E-2</v>
      </c>
      <c r="AM81" s="9">
        <v>0</v>
      </c>
      <c r="AN81" s="9">
        <v>0</v>
      </c>
      <c r="AO81" s="9">
        <v>0</v>
      </c>
      <c r="AP81" s="9">
        <v>0</v>
      </c>
      <c r="AQ81" s="9"/>
      <c r="AR81" s="9">
        <v>0</v>
      </c>
      <c r="AS81" s="9">
        <v>0</v>
      </c>
      <c r="AT81" s="9">
        <v>0</v>
      </c>
      <c r="AU81" s="9">
        <v>0</v>
      </c>
      <c r="AV81" s="9">
        <v>0</v>
      </c>
      <c r="AW81" s="9"/>
      <c r="AX81" s="9">
        <v>1.2069277653732424E-2</v>
      </c>
      <c r="AY81" s="9">
        <v>0</v>
      </c>
      <c r="AZ81" s="9">
        <v>0</v>
      </c>
      <c r="BA81" s="9">
        <v>0</v>
      </c>
      <c r="BB81" s="9">
        <v>0</v>
      </c>
      <c r="BC81" s="9">
        <v>0</v>
      </c>
      <c r="BD81" s="9"/>
      <c r="BE81" s="9">
        <v>2.1648145475537596E-2</v>
      </c>
      <c r="BF81" s="9">
        <v>0</v>
      </c>
      <c r="BG81" s="9">
        <v>0</v>
      </c>
      <c r="BH81" s="9">
        <v>0</v>
      </c>
      <c r="BI81" s="9">
        <v>0</v>
      </c>
      <c r="BJ81" s="9"/>
      <c r="BK81" s="9">
        <v>0</v>
      </c>
      <c r="BL81" s="9">
        <v>0</v>
      </c>
      <c r="BM81" s="9">
        <v>0</v>
      </c>
      <c r="BN81" s="9">
        <v>0</v>
      </c>
      <c r="BO81" s="9">
        <v>0</v>
      </c>
      <c r="BP81" s="9">
        <v>0</v>
      </c>
      <c r="BQ81" s="9"/>
      <c r="BR81" s="9">
        <v>0</v>
      </c>
      <c r="BS81" s="9">
        <v>0</v>
      </c>
      <c r="BT81" s="9">
        <v>0</v>
      </c>
      <c r="BU81" s="9">
        <v>0</v>
      </c>
      <c r="BV81" s="9">
        <v>0</v>
      </c>
      <c r="BW81" s="9">
        <v>0</v>
      </c>
      <c r="BX81" s="9"/>
      <c r="BY81" s="9">
        <v>2.9712384121701924E-2</v>
      </c>
      <c r="BZ81" s="9">
        <v>0</v>
      </c>
      <c r="CA81" s="9">
        <v>0</v>
      </c>
      <c r="CB81" s="9">
        <v>0</v>
      </c>
      <c r="CC81" s="9">
        <v>0</v>
      </c>
      <c r="CD81" s="9">
        <v>0</v>
      </c>
      <c r="CE81" s="1"/>
      <c r="CF81" s="33">
        <f t="shared" si="7"/>
        <v>0.18769244925530573</v>
      </c>
      <c r="CG81" s="33">
        <f t="shared" si="8"/>
        <v>3.3137751328176847E-2</v>
      </c>
      <c r="CH81" s="33">
        <f t="shared" si="9"/>
        <v>0</v>
      </c>
      <c r="CI81" s="33">
        <f t="shared" si="10"/>
        <v>1.5550239234449761</v>
      </c>
      <c r="CJ81" s="33">
        <f t="shared" si="11"/>
        <v>3.5228455507455514E-2</v>
      </c>
      <c r="CK81" s="34">
        <f t="shared" si="12"/>
        <v>68</v>
      </c>
      <c r="CL81" s="45">
        <f t="shared" si="13"/>
        <v>2.2761052747367894E-2</v>
      </c>
    </row>
    <row r="82" spans="1:90" ht="14.4" x14ac:dyDescent="0.3">
      <c r="A82" s="53"/>
      <c r="B82" s="27" t="s">
        <v>225</v>
      </c>
      <c r="C82" s="27" t="s">
        <v>295</v>
      </c>
      <c r="D82" s="9">
        <v>5.5831265508684863E-2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4.8416771569671738E-2</v>
      </c>
      <c r="K82" s="9">
        <v>0</v>
      </c>
      <c r="L82" s="9"/>
      <c r="M82" s="9">
        <v>9.9311910335532383E-2</v>
      </c>
      <c r="N82" s="9">
        <v>8.9712918660287078E-2</v>
      </c>
      <c r="O82" s="9">
        <v>4.9416270306998578E-2</v>
      </c>
      <c r="P82" s="9">
        <v>0</v>
      </c>
      <c r="Q82" s="9">
        <v>0</v>
      </c>
      <c r="R82" s="9">
        <v>0</v>
      </c>
      <c r="S82" s="9"/>
      <c r="T82" s="9">
        <v>7.3172962590322882E-2</v>
      </c>
      <c r="U82" s="9">
        <v>0</v>
      </c>
      <c r="V82" s="9"/>
      <c r="W82" s="9">
        <v>8.627197239296884E-2</v>
      </c>
      <c r="X82" s="9">
        <v>6.309811757282574E-2</v>
      </c>
      <c r="Y82" s="9">
        <v>0</v>
      </c>
      <c r="Z82" s="9">
        <v>0</v>
      </c>
      <c r="AA82" s="9">
        <v>0</v>
      </c>
      <c r="AB82" s="9">
        <v>0</v>
      </c>
      <c r="AC82" s="9">
        <v>0</v>
      </c>
      <c r="AD82" s="9"/>
      <c r="AE82" s="9">
        <v>5.9294396679513785E-2</v>
      </c>
      <c r="AF82" s="9">
        <v>0</v>
      </c>
      <c r="AG82" s="9">
        <v>0</v>
      </c>
      <c r="AH82" s="9">
        <v>0</v>
      </c>
      <c r="AI82" s="9">
        <v>0</v>
      </c>
      <c r="AJ82" s="9">
        <v>0</v>
      </c>
      <c r="AK82" s="9"/>
      <c r="AL82" s="9">
        <v>0</v>
      </c>
      <c r="AM82" s="9">
        <v>0</v>
      </c>
      <c r="AN82" s="9">
        <v>0</v>
      </c>
      <c r="AO82" s="9">
        <v>0</v>
      </c>
      <c r="AP82" s="9">
        <v>0</v>
      </c>
      <c r="AQ82" s="9"/>
      <c r="AR82" s="9">
        <v>6.7086386624006608E-2</v>
      </c>
      <c r="AS82" s="9">
        <v>0.49239033124440468</v>
      </c>
      <c r="AT82" s="9">
        <v>0</v>
      </c>
      <c r="AU82" s="9">
        <v>0</v>
      </c>
      <c r="AV82" s="9">
        <v>0</v>
      </c>
      <c r="AW82" s="9"/>
      <c r="AX82" s="9">
        <v>4.8277110614929696E-2</v>
      </c>
      <c r="AY82" s="9">
        <v>4.7535294956505207E-2</v>
      </c>
      <c r="AZ82" s="9">
        <v>0</v>
      </c>
      <c r="BA82" s="9">
        <v>0</v>
      </c>
      <c r="BB82" s="9">
        <v>0</v>
      </c>
      <c r="BC82" s="9">
        <v>0</v>
      </c>
      <c r="BD82" s="9"/>
      <c r="BE82" s="9">
        <v>5.0512339442921057E-2</v>
      </c>
      <c r="BF82" s="9">
        <v>9.9140779907468599E-2</v>
      </c>
      <c r="BG82" s="9">
        <v>0</v>
      </c>
      <c r="BH82" s="9">
        <v>0</v>
      </c>
      <c r="BI82" s="9">
        <v>0</v>
      </c>
      <c r="BJ82" s="9"/>
      <c r="BK82" s="9">
        <v>3.3582805603530989E-2</v>
      </c>
      <c r="BL82" s="9">
        <v>5.1779935275080909E-2</v>
      </c>
      <c r="BM82" s="9">
        <v>0</v>
      </c>
      <c r="BN82" s="9">
        <v>0</v>
      </c>
      <c r="BO82" s="9">
        <v>0</v>
      </c>
      <c r="BP82" s="9">
        <v>4.4892462147492145E-2</v>
      </c>
      <c r="BQ82" s="9"/>
      <c r="BR82" s="9">
        <v>0.189873417721519</v>
      </c>
      <c r="BS82" s="9">
        <v>4.1757389566617953E-2</v>
      </c>
      <c r="BT82" s="9">
        <v>0</v>
      </c>
      <c r="BU82" s="9">
        <v>0</v>
      </c>
      <c r="BV82" s="9">
        <v>0</v>
      </c>
      <c r="BW82" s="9">
        <v>2.5333291111181482E-2</v>
      </c>
      <c r="BX82" s="9"/>
      <c r="BY82" s="9">
        <v>0.11290705966246732</v>
      </c>
      <c r="BZ82" s="9">
        <v>3.9399994371429374E-2</v>
      </c>
      <c r="CA82" s="9">
        <v>0</v>
      </c>
      <c r="CB82" s="9">
        <v>0</v>
      </c>
      <c r="CC82" s="9">
        <v>0</v>
      </c>
      <c r="CD82" s="9">
        <v>5.1795580110497237E-2</v>
      </c>
      <c r="CE82" s="1"/>
      <c r="CF82" s="33">
        <f t="shared" si="7"/>
        <v>6.7651824657835424E-2</v>
      </c>
      <c r="CG82" s="33">
        <f t="shared" si="8"/>
        <v>2.9717511234953795E-2</v>
      </c>
      <c r="CH82" s="33">
        <f t="shared" si="9"/>
        <v>0</v>
      </c>
      <c r="CI82" s="33">
        <f t="shared" si="10"/>
        <v>0.49239033124440468</v>
      </c>
      <c r="CJ82" s="33">
        <f t="shared" si="11"/>
        <v>4.5767693795345094E-3</v>
      </c>
      <c r="CK82" s="34">
        <f t="shared" si="12"/>
        <v>68</v>
      </c>
      <c r="CL82" s="45">
        <f t="shared" si="13"/>
        <v>8.2039887891182592E-3</v>
      </c>
    </row>
    <row r="83" spans="1:90" ht="14.4" x14ac:dyDescent="0.3">
      <c r="A83" s="53"/>
      <c r="B83" s="27" t="s">
        <v>252</v>
      </c>
      <c r="C83" s="27" t="s">
        <v>330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/>
      <c r="M83" s="9">
        <v>0</v>
      </c>
      <c r="N83" s="9">
        <v>0</v>
      </c>
      <c r="O83" s="9">
        <v>0</v>
      </c>
      <c r="P83" s="9">
        <v>0</v>
      </c>
      <c r="Q83" s="9">
        <v>0</v>
      </c>
      <c r="R83" s="9">
        <v>0</v>
      </c>
      <c r="S83" s="9"/>
      <c r="T83" s="9">
        <v>0</v>
      </c>
      <c r="U83" s="9">
        <v>0</v>
      </c>
      <c r="V83" s="9"/>
      <c r="W83" s="9">
        <v>0</v>
      </c>
      <c r="X83" s="9">
        <v>0</v>
      </c>
      <c r="Y83" s="9">
        <v>0</v>
      </c>
      <c r="Z83" s="9">
        <v>0</v>
      </c>
      <c r="AA83" s="9">
        <v>0</v>
      </c>
      <c r="AB83" s="9">
        <v>0</v>
      </c>
      <c r="AC83" s="9">
        <v>0</v>
      </c>
      <c r="AD83" s="9"/>
      <c r="AE83" s="9">
        <v>0</v>
      </c>
      <c r="AF83" s="9">
        <v>0</v>
      </c>
      <c r="AG83" s="9">
        <v>0</v>
      </c>
      <c r="AH83" s="9">
        <v>0</v>
      </c>
      <c r="AI83" s="9">
        <v>0</v>
      </c>
      <c r="AJ83" s="9">
        <v>0</v>
      </c>
      <c r="AK83" s="9"/>
      <c r="AL83" s="9">
        <v>0</v>
      </c>
      <c r="AM83" s="9">
        <v>0</v>
      </c>
      <c r="AN83" s="9">
        <v>0</v>
      </c>
      <c r="AO83" s="9">
        <v>0</v>
      </c>
      <c r="AP83" s="9">
        <v>0</v>
      </c>
      <c r="AQ83" s="9"/>
      <c r="AR83" s="9">
        <v>0</v>
      </c>
      <c r="AS83" s="9">
        <v>0</v>
      </c>
      <c r="AT83" s="9">
        <v>0</v>
      </c>
      <c r="AU83" s="9">
        <v>0</v>
      </c>
      <c r="AV83" s="9">
        <v>0</v>
      </c>
      <c r="AW83" s="9"/>
      <c r="AX83" s="9">
        <v>0</v>
      </c>
      <c r="AY83" s="9">
        <v>0</v>
      </c>
      <c r="AZ83" s="9">
        <v>0</v>
      </c>
      <c r="BA83" s="9">
        <v>0</v>
      </c>
      <c r="BB83" s="9">
        <v>0</v>
      </c>
      <c r="BC83" s="9">
        <v>0</v>
      </c>
      <c r="BD83" s="9"/>
      <c r="BE83" s="9">
        <v>0</v>
      </c>
      <c r="BF83" s="9">
        <v>0</v>
      </c>
      <c r="BG83" s="9">
        <v>0</v>
      </c>
      <c r="BH83" s="9">
        <v>0</v>
      </c>
      <c r="BI83" s="9">
        <v>0</v>
      </c>
      <c r="BJ83" s="9"/>
      <c r="BK83" s="9">
        <v>0</v>
      </c>
      <c r="BL83" s="9">
        <v>0</v>
      </c>
      <c r="BM83" s="9">
        <v>0</v>
      </c>
      <c r="BN83" s="9">
        <v>0</v>
      </c>
      <c r="BO83" s="9">
        <v>0</v>
      </c>
      <c r="BP83" s="9">
        <v>0</v>
      </c>
      <c r="BQ83" s="9"/>
      <c r="BR83" s="9">
        <v>0</v>
      </c>
      <c r="BS83" s="9">
        <v>0</v>
      </c>
      <c r="BT83" s="9">
        <v>0</v>
      </c>
      <c r="BU83" s="9">
        <v>0</v>
      </c>
      <c r="BV83" s="9">
        <v>0</v>
      </c>
      <c r="BW83" s="9">
        <v>0</v>
      </c>
      <c r="BX83" s="9"/>
      <c r="BY83" s="9">
        <v>0</v>
      </c>
      <c r="BZ83" s="9">
        <v>0</v>
      </c>
      <c r="CA83" s="9">
        <v>0</v>
      </c>
      <c r="CB83" s="9">
        <v>0</v>
      </c>
      <c r="CC83" s="9">
        <v>0</v>
      </c>
      <c r="CD83" s="9">
        <v>0</v>
      </c>
      <c r="CE83" s="1"/>
      <c r="CF83" s="33">
        <f t="shared" si="7"/>
        <v>0</v>
      </c>
      <c r="CG83" s="33">
        <f t="shared" si="8"/>
        <v>0</v>
      </c>
      <c r="CH83" s="33">
        <f t="shared" si="9"/>
        <v>0</v>
      </c>
      <c r="CI83" s="33">
        <f t="shared" si="10"/>
        <v>0</v>
      </c>
      <c r="CJ83" s="33">
        <f t="shared" si="11"/>
        <v>0</v>
      </c>
      <c r="CK83" s="34">
        <f t="shared" si="12"/>
        <v>68</v>
      </c>
      <c r="CL83" s="45">
        <f t="shared" si="13"/>
        <v>0</v>
      </c>
    </row>
    <row r="84" spans="1:90" ht="14.4" x14ac:dyDescent="0.3">
      <c r="A84" s="53"/>
      <c r="B84" s="27" t="s">
        <v>247</v>
      </c>
      <c r="C84" s="27" t="s">
        <v>317</v>
      </c>
      <c r="D84" s="9">
        <v>0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/>
      <c r="M84" s="9">
        <v>0</v>
      </c>
      <c r="N84" s="9">
        <v>0</v>
      </c>
      <c r="O84" s="9">
        <v>0</v>
      </c>
      <c r="P84" s="9">
        <v>0</v>
      </c>
      <c r="Q84" s="9">
        <v>0</v>
      </c>
      <c r="R84" s="9">
        <v>0</v>
      </c>
      <c r="S84" s="9"/>
      <c r="T84" s="9">
        <v>0</v>
      </c>
      <c r="U84" s="9">
        <v>0</v>
      </c>
      <c r="V84" s="9"/>
      <c r="W84" s="9">
        <v>6.4703979294726627E-2</v>
      </c>
      <c r="X84" s="9">
        <v>0</v>
      </c>
      <c r="Y84" s="9">
        <v>0</v>
      </c>
      <c r="Z84" s="9">
        <v>0</v>
      </c>
      <c r="AA84" s="9">
        <v>0</v>
      </c>
      <c r="AB84" s="9">
        <v>0</v>
      </c>
      <c r="AC84" s="9">
        <v>5.5013065603080731E-2</v>
      </c>
      <c r="AD84" s="9"/>
      <c r="AE84" s="9">
        <v>0</v>
      </c>
      <c r="AF84" s="9">
        <v>0</v>
      </c>
      <c r="AG84" s="9">
        <v>0</v>
      </c>
      <c r="AH84" s="9">
        <v>0</v>
      </c>
      <c r="AI84" s="9">
        <v>0</v>
      </c>
      <c r="AJ84" s="9">
        <v>0</v>
      </c>
      <c r="AK84" s="9"/>
      <c r="AL84" s="9">
        <v>0</v>
      </c>
      <c r="AM84" s="9">
        <v>0</v>
      </c>
      <c r="AN84" s="9">
        <v>0</v>
      </c>
      <c r="AO84" s="9">
        <v>0</v>
      </c>
      <c r="AP84" s="9">
        <v>0</v>
      </c>
      <c r="AQ84" s="9"/>
      <c r="AR84" s="9">
        <v>0</v>
      </c>
      <c r="AS84" s="9">
        <v>0</v>
      </c>
      <c r="AT84" s="9">
        <v>0</v>
      </c>
      <c r="AU84" s="9">
        <v>0</v>
      </c>
      <c r="AV84" s="9">
        <v>0</v>
      </c>
      <c r="AW84" s="9"/>
      <c r="AX84" s="9">
        <v>0</v>
      </c>
      <c r="AY84" s="9">
        <v>0</v>
      </c>
      <c r="AZ84" s="9">
        <v>0</v>
      </c>
      <c r="BA84" s="9">
        <v>0</v>
      </c>
      <c r="BB84" s="9">
        <v>0</v>
      </c>
      <c r="BC84" s="9">
        <v>0</v>
      </c>
      <c r="BD84" s="9"/>
      <c r="BE84" s="9">
        <v>0</v>
      </c>
      <c r="BF84" s="9">
        <v>0</v>
      </c>
      <c r="BG84" s="9">
        <v>0</v>
      </c>
      <c r="BH84" s="9">
        <v>0</v>
      </c>
      <c r="BI84" s="9">
        <v>0</v>
      </c>
      <c r="BJ84" s="9"/>
      <c r="BK84" s="9">
        <v>0</v>
      </c>
      <c r="BL84" s="9">
        <v>0</v>
      </c>
      <c r="BM84" s="9">
        <v>0</v>
      </c>
      <c r="BN84" s="9">
        <v>0</v>
      </c>
      <c r="BO84" s="9">
        <v>0</v>
      </c>
      <c r="BP84" s="9">
        <v>0</v>
      </c>
      <c r="BQ84" s="9"/>
      <c r="BR84" s="9">
        <v>0</v>
      </c>
      <c r="BS84" s="9">
        <v>0</v>
      </c>
      <c r="BT84" s="9">
        <v>0</v>
      </c>
      <c r="BU84" s="9">
        <v>0</v>
      </c>
      <c r="BV84" s="9">
        <v>0</v>
      </c>
      <c r="BW84" s="9">
        <v>0</v>
      </c>
      <c r="BX84" s="9"/>
      <c r="BY84" s="9">
        <v>0</v>
      </c>
      <c r="BZ84" s="9">
        <v>0</v>
      </c>
      <c r="CA84" s="9">
        <v>0</v>
      </c>
      <c r="CB84" s="9">
        <v>0</v>
      </c>
      <c r="CC84" s="9">
        <v>0</v>
      </c>
      <c r="CD84" s="9">
        <v>0</v>
      </c>
      <c r="CE84" s="1"/>
      <c r="CF84" s="33">
        <f t="shared" si="7"/>
        <v>1.0147641790235676E-2</v>
      </c>
      <c r="CG84" s="33">
        <f t="shared" si="8"/>
        <v>1.7605447779089317E-3</v>
      </c>
      <c r="CH84" s="33">
        <f t="shared" si="9"/>
        <v>0</v>
      </c>
      <c r="CI84" s="33">
        <f t="shared" si="10"/>
        <v>6.4703979294726627E-2</v>
      </c>
      <c r="CJ84" s="33">
        <f t="shared" si="11"/>
        <v>1.0297463390293753E-4</v>
      </c>
      <c r="CK84" s="34">
        <f t="shared" si="12"/>
        <v>68</v>
      </c>
      <c r="CL84" s="45">
        <f t="shared" si="13"/>
        <v>1.2305823221198113E-3</v>
      </c>
    </row>
    <row r="85" spans="1:90" ht="14.4" x14ac:dyDescent="0.3">
      <c r="A85" s="53"/>
      <c r="B85" s="27" t="s">
        <v>254</v>
      </c>
      <c r="C85" s="27" t="s">
        <v>325</v>
      </c>
      <c r="D85" s="9">
        <v>0</v>
      </c>
      <c r="E85" s="9">
        <v>0</v>
      </c>
      <c r="F85" s="9">
        <v>0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9"/>
      <c r="M85" s="9">
        <v>0</v>
      </c>
      <c r="N85" s="9">
        <v>0</v>
      </c>
      <c r="O85" s="9">
        <v>0</v>
      </c>
      <c r="P85" s="9">
        <v>0</v>
      </c>
      <c r="Q85" s="9">
        <v>0</v>
      </c>
      <c r="R85" s="9">
        <v>0</v>
      </c>
      <c r="S85" s="9"/>
      <c r="T85" s="9">
        <v>0</v>
      </c>
      <c r="U85" s="9">
        <v>0</v>
      </c>
      <c r="V85" s="9"/>
      <c r="W85" s="9">
        <v>0</v>
      </c>
      <c r="X85" s="9">
        <v>0</v>
      </c>
      <c r="Y85" s="9">
        <v>0</v>
      </c>
      <c r="Z85" s="9">
        <v>0</v>
      </c>
      <c r="AA85" s="9">
        <v>0</v>
      </c>
      <c r="AB85" s="9">
        <v>0</v>
      </c>
      <c r="AC85" s="9">
        <v>0</v>
      </c>
      <c r="AD85" s="9"/>
      <c r="AE85" s="9">
        <v>0</v>
      </c>
      <c r="AF85" s="9">
        <v>0</v>
      </c>
      <c r="AG85" s="9">
        <v>0</v>
      </c>
      <c r="AH85" s="9">
        <v>0</v>
      </c>
      <c r="AI85" s="9">
        <v>0</v>
      </c>
      <c r="AJ85" s="9">
        <v>0</v>
      </c>
      <c r="AK85" s="9"/>
      <c r="AL85" s="9">
        <v>0</v>
      </c>
      <c r="AM85" s="9">
        <v>0</v>
      </c>
      <c r="AN85" s="9">
        <v>0</v>
      </c>
      <c r="AO85" s="9">
        <v>0</v>
      </c>
      <c r="AP85" s="9">
        <v>0</v>
      </c>
      <c r="AQ85" s="9"/>
      <c r="AR85" s="9">
        <v>0</v>
      </c>
      <c r="AS85" s="9">
        <v>0</v>
      </c>
      <c r="AT85" s="9">
        <v>0</v>
      </c>
      <c r="AU85" s="9">
        <v>0</v>
      </c>
      <c r="AV85" s="9">
        <v>0</v>
      </c>
      <c r="AW85" s="9"/>
      <c r="AX85" s="9">
        <v>0</v>
      </c>
      <c r="AY85" s="9">
        <v>0</v>
      </c>
      <c r="AZ85" s="9">
        <v>0</v>
      </c>
      <c r="BA85" s="9">
        <v>0</v>
      </c>
      <c r="BB85" s="9">
        <v>0</v>
      </c>
      <c r="BC85" s="9">
        <v>0</v>
      </c>
      <c r="BD85" s="9"/>
      <c r="BE85" s="9">
        <v>0</v>
      </c>
      <c r="BF85" s="9">
        <v>0</v>
      </c>
      <c r="BG85" s="9">
        <v>0</v>
      </c>
      <c r="BH85" s="9">
        <v>0</v>
      </c>
      <c r="BI85" s="9">
        <v>0</v>
      </c>
      <c r="BJ85" s="9"/>
      <c r="BK85" s="9">
        <v>0</v>
      </c>
      <c r="BL85" s="9">
        <v>0</v>
      </c>
      <c r="BM85" s="9">
        <v>0</v>
      </c>
      <c r="BN85" s="9">
        <v>0</v>
      </c>
      <c r="BO85" s="9">
        <v>0</v>
      </c>
      <c r="BP85" s="9">
        <v>0</v>
      </c>
      <c r="BQ85" s="9"/>
      <c r="BR85" s="9">
        <v>0</v>
      </c>
      <c r="BS85" s="9">
        <v>0</v>
      </c>
      <c r="BT85" s="9">
        <v>0</v>
      </c>
      <c r="BU85" s="9">
        <v>0</v>
      </c>
      <c r="BV85" s="9">
        <v>0</v>
      </c>
      <c r="BW85" s="9">
        <v>0</v>
      </c>
      <c r="BX85" s="9"/>
      <c r="BY85" s="9">
        <v>0</v>
      </c>
      <c r="BZ85" s="9">
        <v>0</v>
      </c>
      <c r="CA85" s="9">
        <v>0</v>
      </c>
      <c r="CB85" s="9">
        <v>0</v>
      </c>
      <c r="CC85" s="9">
        <v>0</v>
      </c>
      <c r="CD85" s="9">
        <v>0</v>
      </c>
      <c r="CE85" s="1"/>
      <c r="CF85" s="33">
        <f t="shared" si="7"/>
        <v>0</v>
      </c>
      <c r="CG85" s="33">
        <f t="shared" si="8"/>
        <v>0</v>
      </c>
      <c r="CH85" s="33">
        <f t="shared" si="9"/>
        <v>0</v>
      </c>
      <c r="CI85" s="33">
        <f t="shared" si="10"/>
        <v>0</v>
      </c>
      <c r="CJ85" s="33">
        <f t="shared" si="11"/>
        <v>0</v>
      </c>
      <c r="CK85" s="34">
        <f t="shared" si="12"/>
        <v>68</v>
      </c>
      <c r="CL85" s="45">
        <f t="shared" si="13"/>
        <v>0</v>
      </c>
    </row>
    <row r="86" spans="1:90" ht="14.4" x14ac:dyDescent="0.3">
      <c r="A86" s="53"/>
      <c r="B86" s="27" t="s">
        <v>208</v>
      </c>
      <c r="C86" s="27" t="s">
        <v>268</v>
      </c>
      <c r="D86" s="9">
        <v>1.5508684863523574</v>
      </c>
      <c r="E86" s="9">
        <v>0</v>
      </c>
      <c r="F86" s="9">
        <v>1.0816302139356999</v>
      </c>
      <c r="G86" s="9">
        <v>1.679847286610308</v>
      </c>
      <c r="H86" s="9">
        <v>8.2573418539527541</v>
      </c>
      <c r="I86" s="9">
        <v>0</v>
      </c>
      <c r="J86" s="9">
        <v>2.0916045318098186</v>
      </c>
      <c r="K86" s="9">
        <v>1.5912609667985549</v>
      </c>
      <c r="L86" s="9"/>
      <c r="M86" s="9">
        <v>0.91508831666311985</v>
      </c>
      <c r="N86" s="9">
        <v>0</v>
      </c>
      <c r="O86" s="9">
        <v>1.0006794737167213</v>
      </c>
      <c r="P86" s="9">
        <v>0.78263437684583581</v>
      </c>
      <c r="Q86" s="9">
        <v>2.2995818942010544</v>
      </c>
      <c r="R86" s="9">
        <v>0</v>
      </c>
      <c r="S86" s="9"/>
      <c r="T86" s="9">
        <v>0</v>
      </c>
      <c r="U86" s="9">
        <v>0.49332697807435655</v>
      </c>
      <c r="V86" s="9"/>
      <c r="W86" s="9">
        <v>0</v>
      </c>
      <c r="X86" s="9">
        <v>0</v>
      </c>
      <c r="Y86" s="9">
        <v>3.5766758494031219</v>
      </c>
      <c r="Z86" s="9">
        <v>0.33109579100145137</v>
      </c>
      <c r="AA86" s="9">
        <v>1.5513743585663711</v>
      </c>
      <c r="AB86" s="9">
        <v>5.3619302949061663E-2</v>
      </c>
      <c r="AC86" s="9">
        <v>0</v>
      </c>
      <c r="AD86" s="9"/>
      <c r="AE86" s="9">
        <v>0</v>
      </c>
      <c r="AF86" s="9">
        <v>0</v>
      </c>
      <c r="AG86" s="9">
        <v>0.18034596981965401</v>
      </c>
      <c r="AH86" s="9">
        <v>6.0860156883959966E-2</v>
      </c>
      <c r="AI86" s="9">
        <v>0.15135377543584283</v>
      </c>
      <c r="AJ86" s="9">
        <v>0</v>
      </c>
      <c r="AK86" s="9"/>
      <c r="AL86" s="9">
        <v>0</v>
      </c>
      <c r="AM86" s="9">
        <v>0</v>
      </c>
      <c r="AN86" s="9">
        <v>0</v>
      </c>
      <c r="AO86" s="9">
        <v>0</v>
      </c>
      <c r="AP86" s="9">
        <v>0</v>
      </c>
      <c r="AQ86" s="9"/>
      <c r="AR86" s="9">
        <v>0</v>
      </c>
      <c r="AS86" s="9">
        <v>0</v>
      </c>
      <c r="AT86" s="9">
        <v>8.7051142546245922E-3</v>
      </c>
      <c r="AU86" s="9">
        <v>4.1417222033962121E-2</v>
      </c>
      <c r="AV86" s="9">
        <v>0</v>
      </c>
      <c r="AW86" s="9"/>
      <c r="AX86" s="9">
        <v>0</v>
      </c>
      <c r="AY86" s="9">
        <v>0.40405000713029421</v>
      </c>
      <c r="AZ86" s="9">
        <v>0.19392033542976939</v>
      </c>
      <c r="BA86" s="9">
        <v>0.67134691372233091</v>
      </c>
      <c r="BB86" s="9">
        <v>0.88811870464637721</v>
      </c>
      <c r="BC86" s="9">
        <v>0</v>
      </c>
      <c r="BD86" s="9"/>
      <c r="BE86" s="9">
        <v>0</v>
      </c>
      <c r="BF86" s="9">
        <v>9.4183740912095182</v>
      </c>
      <c r="BG86" s="9">
        <v>0.10796637618570216</v>
      </c>
      <c r="BH86" s="9">
        <v>0.10681315327687495</v>
      </c>
      <c r="BI86" s="9">
        <v>0</v>
      </c>
      <c r="BJ86" s="9"/>
      <c r="BK86" s="9">
        <v>0</v>
      </c>
      <c r="BL86" s="9">
        <v>2.2653721682847898E-2</v>
      </c>
      <c r="BM86" s="9">
        <v>1.3108736973192633E-2</v>
      </c>
      <c r="BN86" s="9">
        <v>3.6529680365296802E-2</v>
      </c>
      <c r="BO86" s="9">
        <v>0.21352313167259787</v>
      </c>
      <c r="BP86" s="9">
        <v>0.16732644982247072</v>
      </c>
      <c r="BQ86" s="9"/>
      <c r="BR86" s="9">
        <v>0</v>
      </c>
      <c r="BS86" s="9">
        <v>2.0878694783308976E-2</v>
      </c>
      <c r="BT86" s="9">
        <v>3.2717924748773081E-2</v>
      </c>
      <c r="BU86" s="9">
        <v>9.0377205917328646E-2</v>
      </c>
      <c r="BV86" s="9">
        <v>0</v>
      </c>
      <c r="BW86" s="9">
        <v>3.1666613888976854E-2</v>
      </c>
      <c r="BX86" s="9"/>
      <c r="BY86" s="9">
        <v>0</v>
      </c>
      <c r="BZ86" s="9">
        <v>2.5328567810204598E-2</v>
      </c>
      <c r="CA86" s="9">
        <v>0</v>
      </c>
      <c r="CB86" s="9">
        <v>0.54701360141927857</v>
      </c>
      <c r="CC86" s="9">
        <v>2.3395461280511582E-2</v>
      </c>
      <c r="CD86" s="9">
        <v>1.3812154696132596E-2</v>
      </c>
      <c r="CE86" s="1"/>
      <c r="CF86" s="33">
        <f t="shared" si="7"/>
        <v>1.5858066420576993</v>
      </c>
      <c r="CG86" s="33">
        <f t="shared" si="8"/>
        <v>0.59894460949956518</v>
      </c>
      <c r="CH86" s="33">
        <f t="shared" si="9"/>
        <v>0</v>
      </c>
      <c r="CI86" s="33">
        <f t="shared" si="10"/>
        <v>9.4183740912095182</v>
      </c>
      <c r="CJ86" s="33">
        <f t="shared" si="11"/>
        <v>2.5147827059943162</v>
      </c>
      <c r="CK86" s="34">
        <f t="shared" si="12"/>
        <v>68</v>
      </c>
      <c r="CL86" s="45">
        <f t="shared" si="13"/>
        <v>0.19230730255911621</v>
      </c>
    </row>
    <row r="87" spans="1:90" ht="14.4" x14ac:dyDescent="0.3">
      <c r="A87" s="53"/>
      <c r="B87" s="27" t="s">
        <v>208</v>
      </c>
      <c r="C87" s="27" t="s">
        <v>277</v>
      </c>
      <c r="D87" s="9">
        <v>1.2220843672456576</v>
      </c>
      <c r="E87" s="9">
        <v>0.72862694300518127</v>
      </c>
      <c r="F87" s="9">
        <v>2.4919325923269984</v>
      </c>
      <c r="G87" s="9">
        <v>2.9015544041450778</v>
      </c>
      <c r="H87" s="9">
        <v>1.558124506354563</v>
      </c>
      <c r="I87" s="9">
        <v>2.633679169992019</v>
      </c>
      <c r="J87" s="9">
        <v>0.2905006294180304</v>
      </c>
      <c r="K87" s="9">
        <v>0.15482539136418372</v>
      </c>
      <c r="L87" s="9"/>
      <c r="M87" s="9">
        <v>1.0285876427608711</v>
      </c>
      <c r="N87" s="9">
        <v>0.83732057416267947</v>
      </c>
      <c r="O87" s="9">
        <v>0.63005744641423189</v>
      </c>
      <c r="P87" s="9">
        <v>0.23134475290411499</v>
      </c>
      <c r="Q87" s="9">
        <v>0.45446282494091989</v>
      </c>
      <c r="R87" s="9">
        <v>0.5240912933220625</v>
      </c>
      <c r="S87" s="9"/>
      <c r="T87" s="9">
        <v>0.1143327540473795</v>
      </c>
      <c r="U87" s="9">
        <v>1.4299332697807437E-2</v>
      </c>
      <c r="V87" s="9"/>
      <c r="W87" s="9">
        <v>0</v>
      </c>
      <c r="X87" s="9">
        <v>8.4130823430434321E-2</v>
      </c>
      <c r="Y87" s="9">
        <v>0</v>
      </c>
      <c r="Z87" s="9">
        <v>0.56694484760522501</v>
      </c>
      <c r="AA87" s="9">
        <v>1.2291658379410477</v>
      </c>
      <c r="AB87" s="9">
        <v>0</v>
      </c>
      <c r="AC87" s="9">
        <v>0.38509145922156512</v>
      </c>
      <c r="AD87" s="9"/>
      <c r="AE87" s="9">
        <v>0</v>
      </c>
      <c r="AF87" s="9">
        <v>0</v>
      </c>
      <c r="AG87" s="9">
        <v>0</v>
      </c>
      <c r="AH87" s="9">
        <v>5.4097917230186636E-2</v>
      </c>
      <c r="AI87" s="9">
        <v>0</v>
      </c>
      <c r="AJ87" s="9">
        <v>0</v>
      </c>
      <c r="AK87" s="9"/>
      <c r="AL87" s="9">
        <v>0</v>
      </c>
      <c r="AM87" s="9">
        <v>0</v>
      </c>
      <c r="AN87" s="9">
        <v>0</v>
      </c>
      <c r="AO87" s="9">
        <v>0</v>
      </c>
      <c r="AP87" s="9">
        <v>0</v>
      </c>
      <c r="AQ87" s="9"/>
      <c r="AR87" s="9">
        <v>0</v>
      </c>
      <c r="AS87" s="9">
        <v>0</v>
      </c>
      <c r="AT87" s="9">
        <v>0</v>
      </c>
      <c r="AU87" s="9">
        <v>0</v>
      </c>
      <c r="AV87" s="9">
        <v>0</v>
      </c>
      <c r="AW87" s="9"/>
      <c r="AX87" s="9">
        <v>0</v>
      </c>
      <c r="AY87" s="9">
        <v>0</v>
      </c>
      <c r="AZ87" s="9">
        <v>0</v>
      </c>
      <c r="BA87" s="9">
        <v>0</v>
      </c>
      <c r="BB87" s="9">
        <v>0</v>
      </c>
      <c r="BC87" s="9">
        <v>0</v>
      </c>
      <c r="BD87" s="9"/>
      <c r="BE87" s="9">
        <v>0</v>
      </c>
      <c r="BF87" s="9">
        <v>0</v>
      </c>
      <c r="BG87" s="9">
        <v>0</v>
      </c>
      <c r="BH87" s="9">
        <v>0</v>
      </c>
      <c r="BI87" s="9">
        <v>0</v>
      </c>
      <c r="BJ87" s="9"/>
      <c r="BK87" s="9">
        <v>0</v>
      </c>
      <c r="BL87" s="9">
        <v>0</v>
      </c>
      <c r="BM87" s="9">
        <v>0</v>
      </c>
      <c r="BN87" s="9">
        <v>0</v>
      </c>
      <c r="BO87" s="9">
        <v>0</v>
      </c>
      <c r="BP87" s="9">
        <v>0</v>
      </c>
      <c r="BQ87" s="9"/>
      <c r="BR87" s="9">
        <v>0</v>
      </c>
      <c r="BS87" s="9">
        <v>0</v>
      </c>
      <c r="BT87" s="9">
        <v>0</v>
      </c>
      <c r="BU87" s="9">
        <v>0</v>
      </c>
      <c r="BV87" s="9">
        <v>0</v>
      </c>
      <c r="BW87" s="9">
        <v>0</v>
      </c>
      <c r="BX87" s="9"/>
      <c r="BY87" s="9">
        <v>5.9424768243403848E-2</v>
      </c>
      <c r="BZ87" s="9">
        <v>0</v>
      </c>
      <c r="CA87" s="9">
        <v>0</v>
      </c>
      <c r="CB87" s="9">
        <v>0</v>
      </c>
      <c r="CC87" s="9">
        <v>0</v>
      </c>
      <c r="CD87" s="9">
        <v>0</v>
      </c>
      <c r="CE87" s="1"/>
      <c r="CF87" s="33">
        <f t="shared" si="7"/>
        <v>0.61781595524732313</v>
      </c>
      <c r="CG87" s="33">
        <f t="shared" si="8"/>
        <v>0.26756882762902423</v>
      </c>
      <c r="CH87" s="33">
        <f t="shared" si="9"/>
        <v>0</v>
      </c>
      <c r="CI87" s="33">
        <f t="shared" si="10"/>
        <v>2.9015544041450778</v>
      </c>
      <c r="CJ87" s="33">
        <f t="shared" si="11"/>
        <v>0.38169655455816232</v>
      </c>
      <c r="CK87" s="34">
        <f t="shared" si="12"/>
        <v>68</v>
      </c>
      <c r="CL87" s="45">
        <f t="shared" si="13"/>
        <v>7.4921189431664315E-2</v>
      </c>
    </row>
    <row r="88" spans="1:90" ht="14.4" x14ac:dyDescent="0.3">
      <c r="A88" s="53"/>
      <c r="B88" s="27" t="s">
        <v>208</v>
      </c>
      <c r="C88" s="27" t="s">
        <v>280</v>
      </c>
      <c r="D88" s="9">
        <v>0</v>
      </c>
      <c r="E88" s="9">
        <v>0</v>
      </c>
      <c r="F88" s="9">
        <v>0.14939643838890881</v>
      </c>
      <c r="G88" s="9">
        <v>0</v>
      </c>
      <c r="H88" s="9">
        <v>0</v>
      </c>
      <c r="I88" s="9">
        <v>0</v>
      </c>
      <c r="J88" s="9">
        <v>0.32923404667376777</v>
      </c>
      <c r="K88" s="9">
        <v>0</v>
      </c>
      <c r="L88" s="9"/>
      <c r="M88" s="9">
        <v>0</v>
      </c>
      <c r="N88" s="9">
        <v>0</v>
      </c>
      <c r="O88" s="9">
        <v>0</v>
      </c>
      <c r="P88" s="9">
        <v>0.67434534357156917</v>
      </c>
      <c r="Q88" s="9">
        <v>0</v>
      </c>
      <c r="R88" s="9">
        <v>0</v>
      </c>
      <c r="S88" s="9"/>
      <c r="T88" s="9">
        <v>0</v>
      </c>
      <c r="U88" s="9">
        <v>0.2661264696536384</v>
      </c>
      <c r="V88" s="9"/>
      <c r="W88" s="9">
        <v>0</v>
      </c>
      <c r="X88" s="9">
        <v>0</v>
      </c>
      <c r="Y88" s="9">
        <v>7.7731864095500462</v>
      </c>
      <c r="Z88" s="9">
        <v>1.8278301886792452</v>
      </c>
      <c r="AA88" s="9">
        <v>0</v>
      </c>
      <c r="AB88" s="9">
        <v>0</v>
      </c>
      <c r="AC88" s="9">
        <v>0</v>
      </c>
      <c r="AD88" s="9"/>
      <c r="AE88" s="9">
        <v>0</v>
      </c>
      <c r="AF88" s="9">
        <v>0</v>
      </c>
      <c r="AG88" s="9">
        <v>0.39749723960250277</v>
      </c>
      <c r="AH88" s="9">
        <v>0</v>
      </c>
      <c r="AI88" s="9">
        <v>0</v>
      </c>
      <c r="AJ88" s="9">
        <v>0</v>
      </c>
      <c r="AK88" s="9"/>
      <c r="AL88" s="9">
        <v>0</v>
      </c>
      <c r="AM88" s="9">
        <v>0</v>
      </c>
      <c r="AN88" s="9">
        <v>0</v>
      </c>
      <c r="AO88" s="9">
        <v>0.45799164474702153</v>
      </c>
      <c r="AP88" s="9">
        <v>0</v>
      </c>
      <c r="AQ88" s="9"/>
      <c r="AR88" s="9">
        <v>0</v>
      </c>
      <c r="AS88" s="9">
        <v>0</v>
      </c>
      <c r="AT88" s="9">
        <v>0</v>
      </c>
      <c r="AU88" s="9">
        <v>0</v>
      </c>
      <c r="AV88" s="9">
        <v>0</v>
      </c>
      <c r="AW88" s="9"/>
      <c r="AX88" s="9">
        <v>0</v>
      </c>
      <c r="AY88" s="9">
        <v>0</v>
      </c>
      <c r="AZ88" s="9">
        <v>0</v>
      </c>
      <c r="BA88" s="9">
        <v>0</v>
      </c>
      <c r="BB88" s="9">
        <v>0</v>
      </c>
      <c r="BC88" s="9">
        <v>0</v>
      </c>
      <c r="BD88" s="9"/>
      <c r="BE88" s="9">
        <v>0</v>
      </c>
      <c r="BF88" s="9">
        <v>0.2808988764044944</v>
      </c>
      <c r="BG88" s="9">
        <v>6.940695611937997E-2</v>
      </c>
      <c r="BH88" s="9">
        <v>0</v>
      </c>
      <c r="BI88" s="9">
        <v>0</v>
      </c>
      <c r="BJ88" s="9"/>
      <c r="BK88" s="9">
        <v>0</v>
      </c>
      <c r="BL88" s="9">
        <v>6.4724919093851127E-2</v>
      </c>
      <c r="BM88" s="9">
        <v>1.966310545978895E-2</v>
      </c>
      <c r="BN88" s="9">
        <v>0</v>
      </c>
      <c r="BO88" s="9">
        <v>0</v>
      </c>
      <c r="BP88" s="9">
        <v>0</v>
      </c>
      <c r="BQ88" s="9"/>
      <c r="BR88" s="9">
        <v>0</v>
      </c>
      <c r="BS88" s="9">
        <v>5.9653413666597072E-2</v>
      </c>
      <c r="BT88" s="9">
        <v>0</v>
      </c>
      <c r="BU88" s="9">
        <v>0.13318746135185272</v>
      </c>
      <c r="BV88" s="9">
        <v>4.7189288031616823E-2</v>
      </c>
      <c r="BW88" s="9">
        <v>0</v>
      </c>
      <c r="BX88" s="9"/>
      <c r="BY88" s="9">
        <v>0</v>
      </c>
      <c r="BZ88" s="9">
        <v>0</v>
      </c>
      <c r="CA88" s="9">
        <v>0</v>
      </c>
      <c r="CB88" s="9">
        <v>6.4064656022077671E-2</v>
      </c>
      <c r="CC88" s="9">
        <v>0</v>
      </c>
      <c r="CD88" s="9">
        <v>0</v>
      </c>
      <c r="CE88" s="1"/>
      <c r="CF88" s="33">
        <f t="shared" si="7"/>
        <v>0.95919169218269129</v>
      </c>
      <c r="CG88" s="33">
        <f t="shared" si="8"/>
        <v>0.18550583025024059</v>
      </c>
      <c r="CH88" s="33">
        <f t="shared" si="9"/>
        <v>0</v>
      </c>
      <c r="CI88" s="33">
        <f t="shared" si="10"/>
        <v>7.7731864095500462</v>
      </c>
      <c r="CJ88" s="33">
        <f t="shared" si="11"/>
        <v>0.92004870235229474</v>
      </c>
      <c r="CK88" s="34">
        <f t="shared" si="12"/>
        <v>68</v>
      </c>
      <c r="CL88" s="45">
        <f t="shared" si="13"/>
        <v>0.11631907829659346</v>
      </c>
    </row>
    <row r="89" spans="1:90" ht="14.4" x14ac:dyDescent="0.3">
      <c r="A89" s="53"/>
      <c r="B89" s="27" t="s">
        <v>208</v>
      </c>
      <c r="C89" s="27" t="s">
        <v>283</v>
      </c>
      <c r="D89" s="9">
        <v>0.25434243176178661</v>
      </c>
      <c r="E89" s="9">
        <v>0</v>
      </c>
      <c r="F89" s="9">
        <v>0</v>
      </c>
      <c r="G89" s="9">
        <v>0</v>
      </c>
      <c r="H89" s="9">
        <v>0.33029367415811017</v>
      </c>
      <c r="I89" s="9">
        <v>0</v>
      </c>
      <c r="J89" s="9">
        <v>0</v>
      </c>
      <c r="K89" s="9">
        <v>0</v>
      </c>
      <c r="L89" s="9"/>
      <c r="M89" s="9">
        <v>0.10640561821664184</v>
      </c>
      <c r="N89" s="9">
        <v>0</v>
      </c>
      <c r="O89" s="9">
        <v>0.1914880474396195</v>
      </c>
      <c r="P89" s="9">
        <v>0.19196692262256349</v>
      </c>
      <c r="Q89" s="9">
        <v>0.28631157971277948</v>
      </c>
      <c r="R89" s="9">
        <v>0</v>
      </c>
      <c r="S89" s="9"/>
      <c r="T89" s="9">
        <v>0</v>
      </c>
      <c r="U89" s="9">
        <v>0.18112488083889419</v>
      </c>
      <c r="V89" s="9"/>
      <c r="W89" s="9">
        <v>0</v>
      </c>
      <c r="X89" s="9">
        <v>0</v>
      </c>
      <c r="Y89" s="9">
        <v>0.37649219467401285</v>
      </c>
      <c r="Z89" s="9">
        <v>0</v>
      </c>
      <c r="AA89" s="9">
        <v>0.29038545685985917</v>
      </c>
      <c r="AB89" s="9">
        <v>0</v>
      </c>
      <c r="AC89" s="9">
        <v>0</v>
      </c>
      <c r="AD89" s="9"/>
      <c r="AE89" s="9">
        <v>0</v>
      </c>
      <c r="AF89" s="9">
        <v>0</v>
      </c>
      <c r="AG89" s="9">
        <v>9.2013249907986747E-2</v>
      </c>
      <c r="AH89" s="9">
        <v>0</v>
      </c>
      <c r="AI89" s="9">
        <v>7.8479735411177753E-2</v>
      </c>
      <c r="AJ89" s="9">
        <v>0</v>
      </c>
      <c r="AK89" s="9"/>
      <c r="AL89" s="9">
        <v>0</v>
      </c>
      <c r="AM89" s="9">
        <v>0</v>
      </c>
      <c r="AN89" s="9">
        <v>0</v>
      </c>
      <c r="AO89" s="9">
        <v>0</v>
      </c>
      <c r="AP89" s="9">
        <v>0</v>
      </c>
      <c r="AQ89" s="9"/>
      <c r="AR89" s="9">
        <v>0</v>
      </c>
      <c r="AS89" s="9">
        <v>0</v>
      </c>
      <c r="AT89" s="9">
        <v>0.10446137105549511</v>
      </c>
      <c r="AU89" s="9">
        <v>0.21461651417598554</v>
      </c>
      <c r="AV89" s="9">
        <v>0</v>
      </c>
      <c r="AW89" s="9"/>
      <c r="AX89" s="9">
        <v>0</v>
      </c>
      <c r="AY89" s="9">
        <v>0.49912059704330469</v>
      </c>
      <c r="AZ89" s="9">
        <v>0.47693920335429774</v>
      </c>
      <c r="BA89" s="9">
        <v>4.6035216940959835E-2</v>
      </c>
      <c r="BB89" s="9">
        <v>0.18953752843062927</v>
      </c>
      <c r="BC89" s="9">
        <v>0</v>
      </c>
      <c r="BD89" s="9"/>
      <c r="BE89" s="9">
        <v>0</v>
      </c>
      <c r="BF89" s="9">
        <v>0.77660277594183735</v>
      </c>
      <c r="BG89" s="9">
        <v>0.15423768026528881</v>
      </c>
      <c r="BH89" s="9">
        <v>6.1036087586785685E-2</v>
      </c>
      <c r="BI89" s="9">
        <v>0</v>
      </c>
      <c r="BJ89" s="9"/>
      <c r="BK89" s="9">
        <v>0</v>
      </c>
      <c r="BL89" s="9">
        <v>0.10355987055016182</v>
      </c>
      <c r="BM89" s="9">
        <v>0</v>
      </c>
      <c r="BN89" s="9">
        <v>9.1324200913242004E-2</v>
      </c>
      <c r="BO89" s="9">
        <v>0.33214709371293</v>
      </c>
      <c r="BP89" s="9">
        <v>0.24894910827245642</v>
      </c>
      <c r="BQ89" s="9"/>
      <c r="BR89" s="9">
        <v>0</v>
      </c>
      <c r="BS89" s="9">
        <v>0.11035881528320457</v>
      </c>
      <c r="BT89" s="9">
        <v>9.3479784996494508E-2</v>
      </c>
      <c r="BU89" s="9">
        <v>0.22832136231746183</v>
      </c>
      <c r="BV89" s="9">
        <v>0</v>
      </c>
      <c r="BW89" s="9">
        <v>4.1166598055669905E-2</v>
      </c>
      <c r="BX89" s="9"/>
      <c r="BY89" s="9">
        <v>0</v>
      </c>
      <c r="BZ89" s="9">
        <v>0.12101426842653308</v>
      </c>
      <c r="CA89" s="9">
        <v>0.11868368998381586</v>
      </c>
      <c r="CB89" s="9">
        <v>0.47309284447072741</v>
      </c>
      <c r="CC89" s="9">
        <v>0.32753645792716213</v>
      </c>
      <c r="CD89" s="9">
        <v>0.10013812154696132</v>
      </c>
      <c r="CE89" s="1"/>
      <c r="CF89" s="33">
        <f t="shared" si="7"/>
        <v>0.15673172466454208</v>
      </c>
      <c r="CG89" s="33">
        <f t="shared" si="8"/>
        <v>0.10723033798315933</v>
      </c>
      <c r="CH89" s="33">
        <f t="shared" si="9"/>
        <v>0</v>
      </c>
      <c r="CI89" s="33">
        <f t="shared" si="10"/>
        <v>0.77660277594183735</v>
      </c>
      <c r="CJ89" s="33">
        <f t="shared" si="11"/>
        <v>2.456483351632183E-2</v>
      </c>
      <c r="CK89" s="34">
        <f t="shared" si="12"/>
        <v>68</v>
      </c>
      <c r="CL89" s="45">
        <f t="shared" si="13"/>
        <v>1.9006513402268579E-2</v>
      </c>
    </row>
    <row r="90" spans="1:90" ht="14.4" x14ac:dyDescent="0.3">
      <c r="A90" s="53"/>
      <c r="B90" s="27" t="s">
        <v>224</v>
      </c>
      <c r="C90" s="27" t="s">
        <v>224</v>
      </c>
      <c r="D90" s="9">
        <v>0</v>
      </c>
      <c r="E90" s="9">
        <v>0</v>
      </c>
      <c r="F90" s="9">
        <v>0</v>
      </c>
      <c r="G90" s="9">
        <v>0</v>
      </c>
      <c r="H90" s="9">
        <v>0</v>
      </c>
      <c r="I90" s="9">
        <v>0</v>
      </c>
      <c r="J90" s="9">
        <v>0</v>
      </c>
      <c r="K90" s="9">
        <v>0</v>
      </c>
      <c r="L90" s="9"/>
      <c r="M90" s="9">
        <v>0</v>
      </c>
      <c r="N90" s="9">
        <v>0</v>
      </c>
      <c r="O90" s="9">
        <v>0</v>
      </c>
      <c r="P90" s="9">
        <v>0</v>
      </c>
      <c r="Q90" s="9">
        <v>0</v>
      </c>
      <c r="R90" s="9">
        <v>0</v>
      </c>
      <c r="S90" s="9"/>
      <c r="T90" s="9">
        <v>0</v>
      </c>
      <c r="U90" s="9">
        <v>6.9907848744836354E-2</v>
      </c>
      <c r="V90" s="9"/>
      <c r="W90" s="9">
        <v>0</v>
      </c>
      <c r="X90" s="9">
        <v>6.309811757282574E-2</v>
      </c>
      <c r="Y90" s="9">
        <v>0</v>
      </c>
      <c r="Z90" s="9">
        <v>0</v>
      </c>
      <c r="AA90" s="9">
        <v>6.7624010501611043E-2</v>
      </c>
      <c r="AB90" s="9">
        <v>9.7489641725566657E-3</v>
      </c>
      <c r="AC90" s="9">
        <v>0</v>
      </c>
      <c r="AD90" s="9"/>
      <c r="AE90" s="9">
        <v>0</v>
      </c>
      <c r="AF90" s="9">
        <v>3.3540164346805297E-2</v>
      </c>
      <c r="AG90" s="9">
        <v>0</v>
      </c>
      <c r="AH90" s="9">
        <v>6.4241276710846631E-2</v>
      </c>
      <c r="AI90" s="9">
        <v>0</v>
      </c>
      <c r="AJ90" s="9">
        <v>0</v>
      </c>
      <c r="AK90" s="9"/>
      <c r="AL90" s="9">
        <v>0</v>
      </c>
      <c r="AM90" s="9">
        <v>8.3738067325406132E-2</v>
      </c>
      <c r="AN90" s="9">
        <v>0</v>
      </c>
      <c r="AO90" s="9">
        <v>0</v>
      </c>
      <c r="AP90" s="9">
        <v>0</v>
      </c>
      <c r="AQ90" s="9"/>
      <c r="AR90" s="9">
        <v>0</v>
      </c>
      <c r="AS90" s="9">
        <v>0</v>
      </c>
      <c r="AT90" s="9">
        <v>0</v>
      </c>
      <c r="AU90" s="9">
        <v>0</v>
      </c>
      <c r="AV90" s="9">
        <v>0</v>
      </c>
      <c r="AW90" s="9"/>
      <c r="AX90" s="9">
        <v>0.19914308128658501</v>
      </c>
      <c r="AY90" s="9">
        <v>0</v>
      </c>
      <c r="AZ90" s="9">
        <v>0</v>
      </c>
      <c r="BA90" s="9">
        <v>0</v>
      </c>
      <c r="BB90" s="9">
        <v>0</v>
      </c>
      <c r="BC90" s="9">
        <v>0.67205712485561275</v>
      </c>
      <c r="BD90" s="9"/>
      <c r="BE90" s="9">
        <v>0.15153701832876318</v>
      </c>
      <c r="BF90" s="9">
        <v>0</v>
      </c>
      <c r="BG90" s="9">
        <v>4.6271304079586642E-2</v>
      </c>
      <c r="BH90" s="9">
        <v>0</v>
      </c>
      <c r="BI90" s="9">
        <v>0.29649595687331537</v>
      </c>
      <c r="BJ90" s="9"/>
      <c r="BK90" s="9">
        <v>0</v>
      </c>
      <c r="BL90" s="9">
        <v>3.8834951456310676E-2</v>
      </c>
      <c r="BM90" s="9">
        <v>0</v>
      </c>
      <c r="BN90" s="9">
        <v>0</v>
      </c>
      <c r="BO90" s="9">
        <v>0</v>
      </c>
      <c r="BP90" s="9">
        <v>0.18365098151246786</v>
      </c>
      <c r="BQ90" s="9"/>
      <c r="BR90" s="9">
        <v>0.1371308016877637</v>
      </c>
      <c r="BS90" s="9">
        <v>0</v>
      </c>
      <c r="BT90" s="9">
        <v>0</v>
      </c>
      <c r="BU90" s="9">
        <v>0</v>
      </c>
      <c r="BV90" s="9">
        <v>0</v>
      </c>
      <c r="BW90" s="9">
        <v>0</v>
      </c>
      <c r="BX90" s="9"/>
      <c r="BY90" s="9">
        <v>0</v>
      </c>
      <c r="BZ90" s="9">
        <v>0</v>
      </c>
      <c r="CA90" s="9">
        <v>0</v>
      </c>
      <c r="CB90" s="9">
        <v>0</v>
      </c>
      <c r="CC90" s="9">
        <v>0</v>
      </c>
      <c r="CD90" s="9">
        <v>3.4530386740331494E-2</v>
      </c>
      <c r="CE90" s="1"/>
      <c r="CF90" s="33">
        <f t="shared" si="7"/>
        <v>9.5277506677477961E-2</v>
      </c>
      <c r="CG90" s="33">
        <f t="shared" si="8"/>
        <v>3.1640442002876829E-2</v>
      </c>
      <c r="CH90" s="33">
        <f t="shared" si="9"/>
        <v>0</v>
      </c>
      <c r="CI90" s="33">
        <f t="shared" si="10"/>
        <v>0.67205712485561275</v>
      </c>
      <c r="CJ90" s="33">
        <f t="shared" si="11"/>
        <v>9.0778032786768565E-3</v>
      </c>
      <c r="CK90" s="34">
        <f t="shared" si="12"/>
        <v>68</v>
      </c>
      <c r="CL90" s="45">
        <f t="shared" si="13"/>
        <v>1.1554094816962754E-2</v>
      </c>
    </row>
    <row r="91" spans="1:90" ht="14.4" x14ac:dyDescent="0.3">
      <c r="A91" s="53"/>
      <c r="B91" s="27" t="s">
        <v>215</v>
      </c>
      <c r="C91" s="27" t="s">
        <v>215</v>
      </c>
      <c r="D91" s="9">
        <v>0.66377171215880892</v>
      </c>
      <c r="E91" s="9">
        <v>0.53432642487046633</v>
      </c>
      <c r="F91" s="9">
        <v>0.38245488227560653</v>
      </c>
      <c r="G91" s="9">
        <v>0.38723752386146715</v>
      </c>
      <c r="H91" s="9">
        <v>0.24413010698642923</v>
      </c>
      <c r="I91" s="9">
        <v>0.57462090981644054</v>
      </c>
      <c r="J91" s="9">
        <v>1.4428197927762176</v>
      </c>
      <c r="K91" s="9">
        <v>3.6986065714777223</v>
      </c>
      <c r="L91" s="9"/>
      <c r="M91" s="9">
        <v>0.77321415904093072</v>
      </c>
      <c r="N91" s="9">
        <v>0.9120813397129186</v>
      </c>
      <c r="O91" s="9">
        <v>1.3960096361727099</v>
      </c>
      <c r="P91" s="9">
        <v>0.2067336089781453</v>
      </c>
      <c r="Q91" s="9">
        <v>0.69078349391019822</v>
      </c>
      <c r="R91" s="9">
        <v>0.4564666103127642</v>
      </c>
      <c r="S91" s="9"/>
      <c r="T91" s="9">
        <v>0.69971645476996247</v>
      </c>
      <c r="U91" s="9">
        <v>4.5281220209723548E-2</v>
      </c>
      <c r="V91" s="9"/>
      <c r="W91" s="9">
        <v>0.25881591717890651</v>
      </c>
      <c r="X91" s="9">
        <v>0.68356294037227894</v>
      </c>
      <c r="Y91" s="9">
        <v>0.23875114784205692</v>
      </c>
      <c r="Z91" s="9">
        <v>0.20410014513788099</v>
      </c>
      <c r="AA91" s="9">
        <v>0.80353236007796647</v>
      </c>
      <c r="AB91" s="9">
        <v>0</v>
      </c>
      <c r="AC91" s="9">
        <v>0.52262412322926699</v>
      </c>
      <c r="AD91" s="9"/>
      <c r="AE91" s="9">
        <v>0.13835359225219884</v>
      </c>
      <c r="AF91" s="9">
        <v>0</v>
      </c>
      <c r="AG91" s="9">
        <v>4.4166359955833637E-2</v>
      </c>
      <c r="AH91" s="9">
        <v>0.3786854206113065</v>
      </c>
      <c r="AI91" s="9">
        <v>0.11211390773025394</v>
      </c>
      <c r="AJ91" s="9">
        <v>0.11885306789481503</v>
      </c>
      <c r="AK91" s="9"/>
      <c r="AL91" s="9">
        <v>0</v>
      </c>
      <c r="AM91" s="9">
        <v>0.25121420197621841</v>
      </c>
      <c r="AN91" s="9">
        <v>0</v>
      </c>
      <c r="AO91" s="9">
        <v>0</v>
      </c>
      <c r="AP91" s="9">
        <v>0</v>
      </c>
      <c r="AQ91" s="9"/>
      <c r="AR91" s="9">
        <v>0</v>
      </c>
      <c r="AS91" s="9">
        <v>0</v>
      </c>
      <c r="AT91" s="9">
        <v>0</v>
      </c>
      <c r="AU91" s="9">
        <v>0</v>
      </c>
      <c r="AV91" s="9">
        <v>0</v>
      </c>
      <c r="AW91" s="9"/>
      <c r="AX91" s="9">
        <v>1.8103916480598635E-2</v>
      </c>
      <c r="AY91" s="9">
        <v>0</v>
      </c>
      <c r="AZ91" s="9">
        <v>0</v>
      </c>
      <c r="BA91" s="9">
        <v>0</v>
      </c>
      <c r="BB91" s="9">
        <v>1.0830715910321672E-2</v>
      </c>
      <c r="BC91" s="9">
        <v>0</v>
      </c>
      <c r="BD91" s="9"/>
      <c r="BE91" s="9">
        <v>1.4432096983691731E-2</v>
      </c>
      <c r="BF91" s="9">
        <v>0</v>
      </c>
      <c r="BG91" s="9">
        <v>1.5423768026528881E-2</v>
      </c>
      <c r="BH91" s="9">
        <v>0</v>
      </c>
      <c r="BI91" s="9">
        <v>0</v>
      </c>
      <c r="BJ91" s="9"/>
      <c r="BK91" s="9">
        <v>0</v>
      </c>
      <c r="BL91" s="9">
        <v>1.2944983818770227E-2</v>
      </c>
      <c r="BM91" s="9">
        <v>0</v>
      </c>
      <c r="BN91" s="9">
        <v>0</v>
      </c>
      <c r="BO91" s="9">
        <v>0</v>
      </c>
      <c r="BP91" s="9">
        <v>0</v>
      </c>
      <c r="BQ91" s="9"/>
      <c r="BR91" s="9">
        <v>3.1645569620253167E-2</v>
      </c>
      <c r="BS91" s="9">
        <v>0</v>
      </c>
      <c r="BT91" s="9">
        <v>1.4021967749474177E-2</v>
      </c>
      <c r="BU91" s="9">
        <v>0</v>
      </c>
      <c r="BV91" s="9">
        <v>0</v>
      </c>
      <c r="BW91" s="9">
        <v>0</v>
      </c>
      <c r="BX91" s="9"/>
      <c r="BY91" s="9">
        <v>8.3194675540765387E-2</v>
      </c>
      <c r="BZ91" s="9">
        <v>5.6285706244899106E-3</v>
      </c>
      <c r="CA91" s="9">
        <v>0</v>
      </c>
      <c r="CB91" s="9">
        <v>0</v>
      </c>
      <c r="CC91" s="9">
        <v>1.5596974187007721E-2</v>
      </c>
      <c r="CD91" s="9">
        <v>6.9060773480662981E-3</v>
      </c>
      <c r="CE91" s="1"/>
      <c r="CF91" s="33">
        <f t="shared" si="7"/>
        <v>0.5326344447310285</v>
      </c>
      <c r="CG91" s="33">
        <f t="shared" si="8"/>
        <v>0.2513493668805804</v>
      </c>
      <c r="CH91" s="33">
        <f t="shared" si="9"/>
        <v>0</v>
      </c>
      <c r="CI91" s="33">
        <f t="shared" si="10"/>
        <v>3.6986065714777223</v>
      </c>
      <c r="CJ91" s="33">
        <f t="shared" si="11"/>
        <v>0.28369945171393107</v>
      </c>
      <c r="CK91" s="34">
        <f t="shared" si="12"/>
        <v>68</v>
      </c>
      <c r="CL91" s="45">
        <f t="shared" si="13"/>
        <v>6.459141398436008E-2</v>
      </c>
    </row>
    <row r="92" spans="1:90" ht="14.4" x14ac:dyDescent="0.3">
      <c r="A92" s="53"/>
      <c r="B92" s="27" t="s">
        <v>235</v>
      </c>
      <c r="C92" s="27" t="s">
        <v>235</v>
      </c>
      <c r="D92" s="9">
        <v>4.3424317617866005E-2</v>
      </c>
      <c r="E92" s="9">
        <v>0</v>
      </c>
      <c r="F92" s="9">
        <v>0</v>
      </c>
      <c r="G92" s="9">
        <v>0</v>
      </c>
      <c r="H92" s="9">
        <v>0</v>
      </c>
      <c r="I92" s="9">
        <v>0</v>
      </c>
      <c r="J92" s="9">
        <v>0</v>
      </c>
      <c r="K92" s="9">
        <v>9.4615516944778946E-2</v>
      </c>
      <c r="L92" s="9"/>
      <c r="M92" s="9">
        <v>0.10640561821664184</v>
      </c>
      <c r="N92" s="9">
        <v>0</v>
      </c>
      <c r="O92" s="9">
        <v>0</v>
      </c>
      <c r="P92" s="9">
        <v>0</v>
      </c>
      <c r="Q92" s="9">
        <v>0</v>
      </c>
      <c r="R92" s="9">
        <v>0</v>
      </c>
      <c r="S92" s="9"/>
      <c r="T92" s="9">
        <v>7.3172962590322882E-2</v>
      </c>
      <c r="U92" s="9">
        <v>0</v>
      </c>
      <c r="V92" s="9"/>
      <c r="W92" s="9">
        <v>0</v>
      </c>
      <c r="X92" s="9">
        <v>0</v>
      </c>
      <c r="Y92" s="9">
        <v>0</v>
      </c>
      <c r="Z92" s="9">
        <v>0</v>
      </c>
      <c r="AA92" s="9">
        <v>0</v>
      </c>
      <c r="AB92" s="9">
        <v>0</v>
      </c>
      <c r="AC92" s="9">
        <v>0</v>
      </c>
      <c r="AD92" s="9"/>
      <c r="AE92" s="9">
        <v>0</v>
      </c>
      <c r="AF92" s="9">
        <v>0</v>
      </c>
      <c r="AG92" s="9">
        <v>0</v>
      </c>
      <c r="AH92" s="9">
        <v>0</v>
      </c>
      <c r="AI92" s="9">
        <v>0</v>
      </c>
      <c r="AJ92" s="9">
        <v>0</v>
      </c>
      <c r="AK92" s="9"/>
      <c r="AL92" s="9">
        <v>0</v>
      </c>
      <c r="AM92" s="9">
        <v>0</v>
      </c>
      <c r="AN92" s="9">
        <v>0</v>
      </c>
      <c r="AO92" s="9">
        <v>0</v>
      </c>
      <c r="AP92" s="9">
        <v>0</v>
      </c>
      <c r="AQ92" s="9"/>
      <c r="AR92" s="9">
        <v>4.128393023015791E-2</v>
      </c>
      <c r="AS92" s="9">
        <v>0</v>
      </c>
      <c r="AT92" s="9">
        <v>0</v>
      </c>
      <c r="AU92" s="9">
        <v>0</v>
      </c>
      <c r="AV92" s="9">
        <v>0</v>
      </c>
      <c r="AW92" s="9"/>
      <c r="AX92" s="9">
        <v>0</v>
      </c>
      <c r="AY92" s="9">
        <v>0</v>
      </c>
      <c r="AZ92" s="9">
        <v>0</v>
      </c>
      <c r="BA92" s="9">
        <v>0</v>
      </c>
      <c r="BB92" s="9">
        <v>0</v>
      </c>
      <c r="BC92" s="9">
        <v>0</v>
      </c>
      <c r="BD92" s="9"/>
      <c r="BE92" s="9">
        <v>0</v>
      </c>
      <c r="BF92" s="9">
        <v>3.717779246530073E-2</v>
      </c>
      <c r="BG92" s="9">
        <v>0</v>
      </c>
      <c r="BH92" s="9">
        <v>0</v>
      </c>
      <c r="BI92" s="9">
        <v>0</v>
      </c>
      <c r="BJ92" s="9"/>
      <c r="BK92" s="9">
        <v>0</v>
      </c>
      <c r="BL92" s="9">
        <v>1.6181229773462782E-2</v>
      </c>
      <c r="BM92" s="9">
        <v>0</v>
      </c>
      <c r="BN92" s="9">
        <v>0</v>
      </c>
      <c r="BO92" s="9">
        <v>0</v>
      </c>
      <c r="BP92" s="9">
        <v>1.2243398767497858E-2</v>
      </c>
      <c r="BQ92" s="9"/>
      <c r="BR92" s="9">
        <v>0</v>
      </c>
      <c r="BS92" s="9">
        <v>0</v>
      </c>
      <c r="BT92" s="9">
        <v>0</v>
      </c>
      <c r="BU92" s="9">
        <v>0</v>
      </c>
      <c r="BV92" s="9">
        <v>0</v>
      </c>
      <c r="BW92" s="9">
        <v>9.4999841666930547E-3</v>
      </c>
      <c r="BX92" s="9"/>
      <c r="BY92" s="9">
        <v>0</v>
      </c>
      <c r="BZ92" s="9">
        <v>0</v>
      </c>
      <c r="CA92" s="9">
        <v>0</v>
      </c>
      <c r="CB92" s="9">
        <v>0</v>
      </c>
      <c r="CC92" s="9">
        <v>0</v>
      </c>
      <c r="CD92" s="9">
        <v>1.0359116022099447E-2</v>
      </c>
      <c r="CE92" s="1"/>
      <c r="CF92" s="33">
        <f t="shared" si="7"/>
        <v>2.0402651986254083E-2</v>
      </c>
      <c r="CG92" s="33">
        <f t="shared" si="8"/>
        <v>6.5347627469826679E-3</v>
      </c>
      <c r="CH92" s="33">
        <f t="shared" si="9"/>
        <v>0</v>
      </c>
      <c r="CI92" s="33">
        <f t="shared" si="10"/>
        <v>0.10640561821664184</v>
      </c>
      <c r="CJ92" s="33">
        <f t="shared" si="11"/>
        <v>4.1626820807219773E-4</v>
      </c>
      <c r="CK92" s="34">
        <f t="shared" si="12"/>
        <v>68</v>
      </c>
      <c r="CL92" s="45">
        <f t="shared" si="13"/>
        <v>2.474184975942457E-3</v>
      </c>
    </row>
    <row r="93" spans="1:90" ht="14.4" x14ac:dyDescent="0.3">
      <c r="A93" s="53"/>
      <c r="B93" s="27" t="s">
        <v>241</v>
      </c>
      <c r="C93" s="27" t="s">
        <v>241</v>
      </c>
      <c r="D93" s="9">
        <v>0</v>
      </c>
      <c r="E93" s="9">
        <v>0</v>
      </c>
      <c r="F93" s="9">
        <v>0</v>
      </c>
      <c r="G93" s="9">
        <v>0</v>
      </c>
      <c r="H93" s="9">
        <v>0</v>
      </c>
      <c r="I93" s="9">
        <v>0</v>
      </c>
      <c r="J93" s="9">
        <v>0.12588360608114652</v>
      </c>
      <c r="K93" s="9">
        <v>0.12041974883880957</v>
      </c>
      <c r="L93" s="9"/>
      <c r="M93" s="9">
        <v>0</v>
      </c>
      <c r="N93" s="9">
        <v>0</v>
      </c>
      <c r="O93" s="9">
        <v>0</v>
      </c>
      <c r="P93" s="9">
        <v>0</v>
      </c>
      <c r="Q93" s="9">
        <v>0</v>
      </c>
      <c r="R93" s="9">
        <v>0</v>
      </c>
      <c r="S93" s="9"/>
      <c r="T93" s="9">
        <v>0</v>
      </c>
      <c r="U93" s="9">
        <v>0</v>
      </c>
      <c r="V93" s="9"/>
      <c r="W93" s="9">
        <v>0</v>
      </c>
      <c r="X93" s="9">
        <v>0</v>
      </c>
      <c r="Y93" s="9">
        <v>0</v>
      </c>
      <c r="Z93" s="9">
        <v>0</v>
      </c>
      <c r="AA93" s="9">
        <v>0</v>
      </c>
      <c r="AB93" s="9">
        <v>0</v>
      </c>
      <c r="AC93" s="9">
        <v>0</v>
      </c>
      <c r="AD93" s="9"/>
      <c r="AE93" s="9">
        <v>0</v>
      </c>
      <c r="AF93" s="9">
        <v>0</v>
      </c>
      <c r="AG93" s="9">
        <v>0</v>
      </c>
      <c r="AH93" s="9">
        <v>0</v>
      </c>
      <c r="AI93" s="9">
        <v>0</v>
      </c>
      <c r="AJ93" s="9">
        <v>0</v>
      </c>
      <c r="AK93" s="9"/>
      <c r="AL93" s="9">
        <v>0</v>
      </c>
      <c r="AM93" s="9">
        <v>0</v>
      </c>
      <c r="AN93" s="9">
        <v>0</v>
      </c>
      <c r="AO93" s="9">
        <v>0</v>
      </c>
      <c r="AP93" s="9">
        <v>0</v>
      </c>
      <c r="AQ93" s="9"/>
      <c r="AR93" s="9">
        <v>0</v>
      </c>
      <c r="AS93" s="9">
        <v>0</v>
      </c>
      <c r="AT93" s="9">
        <v>0</v>
      </c>
      <c r="AU93" s="9">
        <v>0</v>
      </c>
      <c r="AV93" s="9">
        <v>0</v>
      </c>
      <c r="AW93" s="9"/>
      <c r="AX93" s="9">
        <v>0</v>
      </c>
      <c r="AY93" s="9">
        <v>0</v>
      </c>
      <c r="AZ93" s="9">
        <v>0</v>
      </c>
      <c r="BA93" s="9">
        <v>0</v>
      </c>
      <c r="BB93" s="9">
        <v>0</v>
      </c>
      <c r="BC93" s="9">
        <v>0</v>
      </c>
      <c r="BD93" s="9"/>
      <c r="BE93" s="9">
        <v>0</v>
      </c>
      <c r="BF93" s="9">
        <v>0</v>
      </c>
      <c r="BG93" s="9">
        <v>0</v>
      </c>
      <c r="BH93" s="9">
        <v>0</v>
      </c>
      <c r="BI93" s="9">
        <v>0</v>
      </c>
      <c r="BJ93" s="9"/>
      <c r="BK93" s="9">
        <v>0</v>
      </c>
      <c r="BL93" s="9">
        <v>0</v>
      </c>
      <c r="BM93" s="9">
        <v>0</v>
      </c>
      <c r="BN93" s="9">
        <v>0</v>
      </c>
      <c r="BO93" s="9">
        <v>0</v>
      </c>
      <c r="BP93" s="9">
        <v>0</v>
      </c>
      <c r="BQ93" s="9"/>
      <c r="BR93" s="9">
        <v>0</v>
      </c>
      <c r="BS93" s="9">
        <v>0</v>
      </c>
      <c r="BT93" s="9">
        <v>0</v>
      </c>
      <c r="BU93" s="9">
        <v>0</v>
      </c>
      <c r="BV93" s="9">
        <v>0</v>
      </c>
      <c r="BW93" s="9">
        <v>0</v>
      </c>
      <c r="BX93" s="9"/>
      <c r="BY93" s="9">
        <v>0</v>
      </c>
      <c r="BZ93" s="9">
        <v>0</v>
      </c>
      <c r="CA93" s="9">
        <v>0</v>
      </c>
      <c r="CB93" s="9">
        <v>0</v>
      </c>
      <c r="CC93" s="9">
        <v>0</v>
      </c>
      <c r="CD93" s="9">
        <v>0</v>
      </c>
      <c r="CE93" s="1"/>
      <c r="CF93" s="33">
        <f t="shared" si="7"/>
        <v>2.0812701438191243E-2</v>
      </c>
      <c r="CG93" s="33">
        <f t="shared" si="8"/>
        <v>3.6221081605875894E-3</v>
      </c>
      <c r="CH93" s="33">
        <f t="shared" si="9"/>
        <v>0</v>
      </c>
      <c r="CI93" s="33">
        <f t="shared" si="10"/>
        <v>0.12588360608114652</v>
      </c>
      <c r="CJ93" s="33">
        <f t="shared" si="11"/>
        <v>4.3316854115528784E-4</v>
      </c>
      <c r="CK93" s="34">
        <f t="shared" si="12"/>
        <v>68</v>
      </c>
      <c r="CL93" s="45">
        <f t="shared" si="13"/>
        <v>2.5239107760031496E-3</v>
      </c>
    </row>
    <row r="94" spans="1:90" ht="14.4" x14ac:dyDescent="0.3">
      <c r="A94" s="53"/>
      <c r="B94" s="27" t="s">
        <v>209</v>
      </c>
      <c r="C94" s="27" t="s">
        <v>209</v>
      </c>
      <c r="D94" s="9">
        <v>0.93672456575682372</v>
      </c>
      <c r="E94" s="9">
        <v>3.8698186528497409</v>
      </c>
      <c r="F94" s="9">
        <v>0.20915501374447235</v>
      </c>
      <c r="G94" s="9">
        <v>0.27270248159258248</v>
      </c>
      <c r="H94" s="9">
        <v>8.3435054211244335</v>
      </c>
      <c r="I94" s="9">
        <v>2.8571428571428572</v>
      </c>
      <c r="J94" s="9">
        <v>0.978018785707369</v>
      </c>
      <c r="K94" s="9">
        <v>0.40426629967314642</v>
      </c>
      <c r="L94" s="9"/>
      <c r="M94" s="9">
        <v>1.4967723629140952</v>
      </c>
      <c r="N94" s="9">
        <v>2.0783492822966507</v>
      </c>
      <c r="O94" s="9">
        <v>5.3554882945209723</v>
      </c>
      <c r="P94" s="9">
        <v>3.0911596771017922</v>
      </c>
      <c r="Q94" s="9">
        <v>2.1223413924740955</v>
      </c>
      <c r="R94" s="9">
        <v>2.2992392223161451</v>
      </c>
      <c r="S94" s="9"/>
      <c r="T94" s="9">
        <v>0.48019756699899396</v>
      </c>
      <c r="U94" s="9">
        <v>5.8976803304734666</v>
      </c>
      <c r="V94" s="9"/>
      <c r="W94" s="9">
        <v>0.19411193788417988</v>
      </c>
      <c r="X94" s="9">
        <v>0.36807235250815018</v>
      </c>
      <c r="Y94" s="9">
        <v>7.6033057851239665</v>
      </c>
      <c r="Z94" s="9">
        <v>6.9756894049346876</v>
      </c>
      <c r="AA94" s="9">
        <v>16.33716536059509</v>
      </c>
      <c r="AB94" s="9">
        <v>0.21935169388252498</v>
      </c>
      <c r="AC94" s="9">
        <v>0.90771558245083206</v>
      </c>
      <c r="AD94" s="9"/>
      <c r="AE94" s="9">
        <v>0.28658958395098327</v>
      </c>
      <c r="AF94" s="9">
        <v>0.25993627368774108</v>
      </c>
      <c r="AG94" s="9">
        <v>4.8803827751196174</v>
      </c>
      <c r="AH94" s="9">
        <v>1.2713010549093862</v>
      </c>
      <c r="AI94" s="9">
        <v>0.99781377879926003</v>
      </c>
      <c r="AJ94" s="9">
        <v>0</v>
      </c>
      <c r="AK94" s="9"/>
      <c r="AL94" s="9">
        <v>0</v>
      </c>
      <c r="AM94" s="9">
        <v>0.61966169820800543</v>
      </c>
      <c r="AN94" s="9">
        <v>0</v>
      </c>
      <c r="AO94" s="9">
        <v>0</v>
      </c>
      <c r="AP94" s="9">
        <v>0</v>
      </c>
      <c r="AQ94" s="9"/>
      <c r="AR94" s="9">
        <v>0</v>
      </c>
      <c r="AS94" s="9">
        <v>0</v>
      </c>
      <c r="AT94" s="9">
        <v>0.30032644178454843</v>
      </c>
      <c r="AU94" s="9">
        <v>0.46311984637975823</v>
      </c>
      <c r="AV94" s="9">
        <v>0</v>
      </c>
      <c r="AW94" s="9"/>
      <c r="AX94" s="9">
        <v>0</v>
      </c>
      <c r="AY94" s="9">
        <v>15.496506155820695</v>
      </c>
      <c r="AZ94" s="9">
        <v>0.58176100628930816</v>
      </c>
      <c r="BA94" s="9">
        <v>0</v>
      </c>
      <c r="BB94" s="9">
        <v>0.29784468753384596</v>
      </c>
      <c r="BC94" s="9">
        <v>0</v>
      </c>
      <c r="BD94" s="9"/>
      <c r="BE94" s="9">
        <v>0</v>
      </c>
      <c r="BF94" s="9">
        <v>1.458195637805684</v>
      </c>
      <c r="BG94" s="9">
        <v>0.54754376494177526</v>
      </c>
      <c r="BH94" s="9">
        <v>0</v>
      </c>
      <c r="BI94" s="9">
        <v>0</v>
      </c>
      <c r="BJ94" s="9"/>
      <c r="BK94" s="9">
        <v>0</v>
      </c>
      <c r="BL94" s="9">
        <v>26.055016181229771</v>
      </c>
      <c r="BM94" s="9">
        <v>0.36049026676279738</v>
      </c>
      <c r="BN94" s="9">
        <v>0.21187214611872146</v>
      </c>
      <c r="BO94" s="9">
        <v>0.30842230130486359</v>
      </c>
      <c r="BP94" s="9">
        <v>18.707913316736725</v>
      </c>
      <c r="BQ94" s="9"/>
      <c r="BR94" s="9">
        <v>0</v>
      </c>
      <c r="BS94" s="9">
        <v>27.39284755570138</v>
      </c>
      <c r="BT94" s="9">
        <v>0.76186024772143024</v>
      </c>
      <c r="BU94" s="9">
        <v>1.6172763164153545</v>
      </c>
      <c r="BV94" s="9">
        <v>0.4541968973043119</v>
      </c>
      <c r="BW94" s="9">
        <v>23.797460337566108</v>
      </c>
      <c r="BX94" s="9"/>
      <c r="BY94" s="9">
        <v>0.1901592583788923</v>
      </c>
      <c r="BZ94" s="9">
        <v>27.754481749359751</v>
      </c>
      <c r="CA94" s="9">
        <v>0.73727746808128036</v>
      </c>
      <c r="CB94" s="9">
        <v>0.404100137985413</v>
      </c>
      <c r="CC94" s="9">
        <v>0.85003509319192083</v>
      </c>
      <c r="CD94" s="9">
        <v>19.685773480662984</v>
      </c>
      <c r="CE94" s="1"/>
      <c r="CF94" s="33">
        <f t="shared" si="7"/>
        <v>7.0899629646410167</v>
      </c>
      <c r="CG94" s="33">
        <f t="shared" si="8"/>
        <v>3.6771785262326384</v>
      </c>
      <c r="CH94" s="33">
        <f t="shared" si="9"/>
        <v>0</v>
      </c>
      <c r="CI94" s="33">
        <f t="shared" si="10"/>
        <v>27.754481749359751</v>
      </c>
      <c r="CJ94" s="33">
        <f t="shared" si="11"/>
        <v>50.267574839981229</v>
      </c>
      <c r="CK94" s="34">
        <f t="shared" si="12"/>
        <v>68</v>
      </c>
      <c r="CL94" s="45">
        <f t="shared" si="13"/>
        <v>0.85978429955683067</v>
      </c>
    </row>
    <row r="95" spans="1:90" ht="14.4" x14ac:dyDescent="0.3">
      <c r="A95" s="53"/>
      <c r="B95" s="27" t="s">
        <v>210</v>
      </c>
      <c r="C95" s="27" t="s">
        <v>210</v>
      </c>
      <c r="D95" s="9">
        <v>1.1724565756823822</v>
      </c>
      <c r="E95" s="9">
        <v>4.2908031088082907</v>
      </c>
      <c r="F95" s="9">
        <v>1.2190749372534957</v>
      </c>
      <c r="G95" s="9">
        <v>1.0635396782110718</v>
      </c>
      <c r="H95" s="9">
        <v>4.1214906297120697</v>
      </c>
      <c r="I95" s="9">
        <v>1.6919393455706304</v>
      </c>
      <c r="J95" s="9">
        <v>2.614505664762274</v>
      </c>
      <c r="K95" s="9">
        <v>1.350421469120936</v>
      </c>
      <c r="L95" s="9"/>
      <c r="M95" s="9">
        <v>0.3830602255799106</v>
      </c>
      <c r="N95" s="9">
        <v>1.2410287081339713</v>
      </c>
      <c r="O95" s="9">
        <v>3.1008709617641608</v>
      </c>
      <c r="P95" s="9">
        <v>2.6776924591455011</v>
      </c>
      <c r="Q95" s="9">
        <v>1.6042537720414471</v>
      </c>
      <c r="R95" s="9">
        <v>0</v>
      </c>
      <c r="S95" s="9"/>
      <c r="T95" s="9">
        <v>1.1113143693405287</v>
      </c>
      <c r="U95" s="9">
        <v>0.83412774070543361</v>
      </c>
      <c r="V95" s="9"/>
      <c r="W95" s="9">
        <v>1.3156475789927748</v>
      </c>
      <c r="X95" s="9">
        <v>0.78872646966032178</v>
      </c>
      <c r="Y95" s="9">
        <v>4.4719926538108359</v>
      </c>
      <c r="Z95" s="9">
        <v>3.3154934687953554</v>
      </c>
      <c r="AA95" s="9">
        <v>9.1013962369227102</v>
      </c>
      <c r="AB95" s="9">
        <v>0.22422617596880332</v>
      </c>
      <c r="AC95" s="9">
        <v>1.4715995048824098</v>
      </c>
      <c r="AD95" s="9"/>
      <c r="AE95" s="9">
        <v>0.13835359225219884</v>
      </c>
      <c r="AF95" s="9">
        <v>0</v>
      </c>
      <c r="AG95" s="9">
        <v>2.5984541774015462</v>
      </c>
      <c r="AH95" s="9">
        <v>0.62212604814714634</v>
      </c>
      <c r="AI95" s="9">
        <v>0</v>
      </c>
      <c r="AJ95" s="9">
        <v>0.49026890506611198</v>
      </c>
      <c r="AK95" s="9"/>
      <c r="AL95" s="9">
        <v>0.11507970335009803</v>
      </c>
      <c r="AM95" s="9">
        <v>0.90437112711438616</v>
      </c>
      <c r="AN95" s="9">
        <v>0</v>
      </c>
      <c r="AO95" s="9">
        <v>1.8567228841095466E-2</v>
      </c>
      <c r="AP95" s="9">
        <v>0</v>
      </c>
      <c r="AQ95" s="9"/>
      <c r="AR95" s="9">
        <v>6.7086386624006608E-2</v>
      </c>
      <c r="AS95" s="9">
        <v>4.4762757385854966E-2</v>
      </c>
      <c r="AT95" s="9">
        <v>3.9173014145810661E-2</v>
      </c>
      <c r="AU95" s="9">
        <v>7.5304040061749313E-3</v>
      </c>
      <c r="AV95" s="9">
        <v>0.10648209769732464</v>
      </c>
      <c r="AW95" s="9"/>
      <c r="AX95" s="9">
        <v>0.26552410838211332</v>
      </c>
      <c r="AY95" s="9">
        <v>1.6779959119646339</v>
      </c>
      <c r="AZ95" s="9">
        <v>0.36163522012578619</v>
      </c>
      <c r="BA95" s="9">
        <v>0.19181340392066598</v>
      </c>
      <c r="BB95" s="9">
        <v>0.48196685800931438</v>
      </c>
      <c r="BC95" s="9">
        <v>0.4620392733382338</v>
      </c>
      <c r="BD95" s="9"/>
      <c r="BE95" s="9">
        <v>0.28864193967383461</v>
      </c>
      <c r="BF95" s="9">
        <v>1.4127561136814277</v>
      </c>
      <c r="BG95" s="9">
        <v>9.6398550165805508E-2</v>
      </c>
      <c r="BH95" s="9">
        <v>0.14496070801861599</v>
      </c>
      <c r="BI95" s="9">
        <v>0.36388140161725069</v>
      </c>
      <c r="BJ95" s="9"/>
      <c r="BK95" s="9">
        <v>0.14872385338706581</v>
      </c>
      <c r="BL95" s="9">
        <v>7.4433656957928807E-2</v>
      </c>
      <c r="BM95" s="9">
        <v>0.52762666317100348</v>
      </c>
      <c r="BN95" s="9">
        <v>0.22283105022831051</v>
      </c>
      <c r="BO95" s="9">
        <v>0.21352313167259787</v>
      </c>
      <c r="BP95" s="9">
        <v>0.42443782393992574</v>
      </c>
      <c r="BQ95" s="9"/>
      <c r="BR95" s="9">
        <v>8.4388185654008435E-2</v>
      </c>
      <c r="BS95" s="9">
        <v>0.1610642168998121</v>
      </c>
      <c r="BT95" s="9">
        <v>0.6543584949754615</v>
      </c>
      <c r="BU95" s="9">
        <v>0.11891737620701137</v>
      </c>
      <c r="BV95" s="9">
        <v>3.5391966023712619E-2</v>
      </c>
      <c r="BW95" s="9">
        <v>7.2833211944646759E-2</v>
      </c>
      <c r="BX95" s="9"/>
      <c r="BY95" s="9">
        <v>0.39814594723080582</v>
      </c>
      <c r="BZ95" s="9">
        <v>0.24202853685306616</v>
      </c>
      <c r="CA95" s="9">
        <v>0</v>
      </c>
      <c r="CB95" s="9">
        <v>1.9712201852946976E-2</v>
      </c>
      <c r="CC95" s="9">
        <v>0.10917881930905404</v>
      </c>
      <c r="CD95" s="9">
        <v>2.7624309392265192E-2</v>
      </c>
      <c r="CE95" s="1"/>
      <c r="CF95" s="33">
        <f t="shared" si="7"/>
        <v>1.4756957386630143</v>
      </c>
      <c r="CG95" s="33">
        <f t="shared" si="8"/>
        <v>0.9353051486984465</v>
      </c>
      <c r="CH95" s="33">
        <f t="shared" si="9"/>
        <v>0</v>
      </c>
      <c r="CI95" s="33">
        <f t="shared" si="10"/>
        <v>9.1013962369227102</v>
      </c>
      <c r="CJ95" s="33">
        <f t="shared" si="11"/>
        <v>2.1776779131081794</v>
      </c>
      <c r="CK95" s="34">
        <f t="shared" si="12"/>
        <v>68</v>
      </c>
      <c r="CL95" s="45">
        <f t="shared" si="13"/>
        <v>0.17895439417004363</v>
      </c>
    </row>
    <row r="96" spans="1:90" ht="14.4" x14ac:dyDescent="0.3">
      <c r="A96" s="53" t="s">
        <v>74</v>
      </c>
      <c r="B96" s="27" t="s">
        <v>211</v>
      </c>
      <c r="C96" s="27" t="s">
        <v>269</v>
      </c>
      <c r="D96" s="9">
        <v>0</v>
      </c>
      <c r="E96" s="9">
        <v>0</v>
      </c>
      <c r="F96" s="9">
        <v>0.40038245488227553</v>
      </c>
      <c r="G96" s="9">
        <v>0.74720479956367591</v>
      </c>
      <c r="H96" s="9">
        <v>0.32311337689380343</v>
      </c>
      <c r="I96" s="9">
        <v>0</v>
      </c>
      <c r="J96" s="9">
        <v>0.64878473903360123</v>
      </c>
      <c r="K96" s="9">
        <v>0</v>
      </c>
      <c r="L96" s="9"/>
      <c r="M96" s="9">
        <v>0</v>
      </c>
      <c r="N96" s="9">
        <v>0</v>
      </c>
      <c r="O96" s="9">
        <v>0.86478473037247516</v>
      </c>
      <c r="P96" s="9">
        <v>2.224847410907659</v>
      </c>
      <c r="Q96" s="9">
        <v>0.70896200690783495</v>
      </c>
      <c r="R96" s="9">
        <v>0</v>
      </c>
      <c r="S96" s="9"/>
      <c r="T96" s="9">
        <v>0</v>
      </c>
      <c r="U96" s="9">
        <v>0.89291388624086432</v>
      </c>
      <c r="V96" s="9"/>
      <c r="W96" s="9">
        <v>0</v>
      </c>
      <c r="X96" s="9">
        <v>0</v>
      </c>
      <c r="Y96" s="9">
        <v>2.2451790633608817</v>
      </c>
      <c r="Z96" s="9">
        <v>1.7189767779390424</v>
      </c>
      <c r="AA96" s="9">
        <v>0.60066032857313345</v>
      </c>
      <c r="AB96" s="9">
        <v>7.3117231294174995E-2</v>
      </c>
      <c r="AC96" s="9">
        <v>0</v>
      </c>
      <c r="AD96" s="9"/>
      <c r="AE96" s="9">
        <v>0</v>
      </c>
      <c r="AF96" s="9">
        <v>0</v>
      </c>
      <c r="AG96" s="9">
        <v>0.89436878910563133</v>
      </c>
      <c r="AH96" s="9">
        <v>0.64917500676223971</v>
      </c>
      <c r="AI96" s="9">
        <v>0.66707775099501099</v>
      </c>
      <c r="AJ96" s="9">
        <v>0</v>
      </c>
      <c r="AK96" s="9"/>
      <c r="AL96" s="9">
        <v>0</v>
      </c>
      <c r="AM96" s="9">
        <v>0</v>
      </c>
      <c r="AN96" s="9">
        <v>0</v>
      </c>
      <c r="AO96" s="9">
        <v>0</v>
      </c>
      <c r="AP96" s="9">
        <v>0</v>
      </c>
      <c r="AQ96" s="9"/>
      <c r="AR96" s="9">
        <v>0</v>
      </c>
      <c r="AS96" s="9">
        <v>0</v>
      </c>
      <c r="AT96" s="9">
        <v>1.3057671381936888E-2</v>
      </c>
      <c r="AU96" s="9">
        <v>0.47441545238902072</v>
      </c>
      <c r="AV96" s="9">
        <v>0</v>
      </c>
      <c r="AW96" s="9"/>
      <c r="AX96" s="9">
        <v>0</v>
      </c>
      <c r="AY96" s="9">
        <v>1.6447212054950802</v>
      </c>
      <c r="AZ96" s="9">
        <v>1.2526205450733749</v>
      </c>
      <c r="BA96" s="9">
        <v>0.93221314305443648</v>
      </c>
      <c r="BB96" s="9">
        <v>1.1047330228528105</v>
      </c>
      <c r="BC96" s="9">
        <v>0</v>
      </c>
      <c r="BD96" s="9"/>
      <c r="BE96" s="9">
        <v>0</v>
      </c>
      <c r="BF96" s="9">
        <v>2.6850627891606083</v>
      </c>
      <c r="BG96" s="9">
        <v>0.89457854553867511</v>
      </c>
      <c r="BH96" s="9">
        <v>0.58747234302281226</v>
      </c>
      <c r="BI96" s="9">
        <v>0</v>
      </c>
      <c r="BJ96" s="9"/>
      <c r="BK96" s="9">
        <v>0</v>
      </c>
      <c r="BL96" s="9">
        <v>0.78640776699029136</v>
      </c>
      <c r="BM96" s="9">
        <v>1.1306285639378648</v>
      </c>
      <c r="BN96" s="9">
        <v>0.62100456621004563</v>
      </c>
      <c r="BO96" s="9">
        <v>0</v>
      </c>
      <c r="BP96" s="9">
        <v>1.9385381381871607</v>
      </c>
      <c r="BQ96" s="9"/>
      <c r="BR96" s="9">
        <v>0</v>
      </c>
      <c r="BS96" s="9">
        <v>7.4566767083246333E-2</v>
      </c>
      <c r="BT96" s="9">
        <v>1.3227389577003972</v>
      </c>
      <c r="BU96" s="9">
        <v>0.27113161775198591</v>
      </c>
      <c r="BV96" s="9">
        <v>0</v>
      </c>
      <c r="BW96" s="9">
        <v>6.9666550555749079E-2</v>
      </c>
      <c r="BX96" s="9"/>
      <c r="BY96" s="9">
        <v>0</v>
      </c>
      <c r="BZ96" s="9">
        <v>0.36304280527959926</v>
      </c>
      <c r="CA96" s="9">
        <v>8.9911886351375661E-2</v>
      </c>
      <c r="CB96" s="9">
        <v>0.31046717918391487</v>
      </c>
      <c r="CC96" s="9">
        <v>0</v>
      </c>
      <c r="CD96" s="9">
        <v>0.41781767955801102</v>
      </c>
      <c r="CE96" s="1"/>
      <c r="CF96" s="33">
        <f t="shared" si="7"/>
        <v>0.63810906684324509</v>
      </c>
      <c r="CG96" s="33">
        <f t="shared" si="8"/>
        <v>0.45065214043515733</v>
      </c>
      <c r="CH96" s="33">
        <f t="shared" si="9"/>
        <v>0</v>
      </c>
      <c r="CI96" s="33">
        <f t="shared" si="10"/>
        <v>2.6850627891606083</v>
      </c>
      <c r="CJ96" s="33">
        <f t="shared" si="11"/>
        <v>0.40718318118755709</v>
      </c>
      <c r="CK96" s="34">
        <f t="shared" si="12"/>
        <v>68</v>
      </c>
      <c r="CL96" s="45">
        <f t="shared" si="13"/>
        <v>7.7382090684088814E-2</v>
      </c>
    </row>
    <row r="97" spans="1:90" ht="14.4" x14ac:dyDescent="0.3">
      <c r="A97" s="53"/>
      <c r="B97" s="27" t="s">
        <v>211</v>
      </c>
      <c r="C97" s="27" t="s">
        <v>296</v>
      </c>
      <c r="D97" s="9">
        <v>0</v>
      </c>
      <c r="E97" s="9">
        <v>0</v>
      </c>
      <c r="F97" s="9">
        <v>0</v>
      </c>
      <c r="G97" s="9">
        <v>0</v>
      </c>
      <c r="H97" s="9">
        <v>0</v>
      </c>
      <c r="I97" s="9">
        <v>0</v>
      </c>
      <c r="J97" s="9">
        <v>2.905006294180304E-2</v>
      </c>
      <c r="K97" s="9">
        <v>0</v>
      </c>
      <c r="L97" s="9"/>
      <c r="M97" s="9">
        <v>0</v>
      </c>
      <c r="N97" s="9">
        <v>0</v>
      </c>
      <c r="O97" s="9">
        <v>0.12971770955587128</v>
      </c>
      <c r="P97" s="9">
        <v>3.9377830281551486E-2</v>
      </c>
      <c r="Q97" s="9">
        <v>0</v>
      </c>
      <c r="R97" s="9">
        <v>0</v>
      </c>
      <c r="S97" s="9"/>
      <c r="T97" s="9">
        <v>0</v>
      </c>
      <c r="U97" s="9">
        <v>4.7664442326024785E-2</v>
      </c>
      <c r="V97" s="9"/>
      <c r="W97" s="9">
        <v>0</v>
      </c>
      <c r="X97" s="9">
        <v>0</v>
      </c>
      <c r="Y97" s="9">
        <v>1.8365472910927456E-2</v>
      </c>
      <c r="Z97" s="9">
        <v>0</v>
      </c>
      <c r="AA97" s="9">
        <v>0</v>
      </c>
      <c r="AB97" s="9">
        <v>0</v>
      </c>
      <c r="AC97" s="9">
        <v>0</v>
      </c>
      <c r="AD97" s="9"/>
      <c r="AE97" s="9">
        <v>0</v>
      </c>
      <c r="AF97" s="9">
        <v>0</v>
      </c>
      <c r="AG97" s="9">
        <v>2.2083179977916818E-2</v>
      </c>
      <c r="AH97" s="9">
        <v>0</v>
      </c>
      <c r="AI97" s="9">
        <v>0</v>
      </c>
      <c r="AJ97" s="9">
        <v>0</v>
      </c>
      <c r="AK97" s="9"/>
      <c r="AL97" s="9">
        <v>0</v>
      </c>
      <c r="AM97" s="9">
        <v>0</v>
      </c>
      <c r="AN97" s="9">
        <v>0</v>
      </c>
      <c r="AO97" s="9">
        <v>0</v>
      </c>
      <c r="AP97" s="9">
        <v>0</v>
      </c>
      <c r="AQ97" s="9"/>
      <c r="AR97" s="9">
        <v>0</v>
      </c>
      <c r="AS97" s="9">
        <v>0</v>
      </c>
      <c r="AT97" s="9">
        <v>0</v>
      </c>
      <c r="AU97" s="9">
        <v>4.8947626040137054E-2</v>
      </c>
      <c r="AV97" s="9">
        <v>0</v>
      </c>
      <c r="AW97" s="9"/>
      <c r="AX97" s="9">
        <v>0</v>
      </c>
      <c r="AY97" s="9">
        <v>0.41831059561724582</v>
      </c>
      <c r="AZ97" s="9">
        <v>5.7651991614255764E-2</v>
      </c>
      <c r="BA97" s="9">
        <v>5.370775309778647E-2</v>
      </c>
      <c r="BB97" s="9">
        <v>0.18412217047546842</v>
      </c>
      <c r="BC97" s="9">
        <v>0</v>
      </c>
      <c r="BD97" s="9"/>
      <c r="BE97" s="9">
        <v>0</v>
      </c>
      <c r="BF97" s="9">
        <v>0.15697290152015864</v>
      </c>
      <c r="BG97" s="9">
        <v>1.1567826019896661E-2</v>
      </c>
      <c r="BH97" s="9">
        <v>6.4850843060959798E-2</v>
      </c>
      <c r="BI97" s="9">
        <v>0</v>
      </c>
      <c r="BJ97" s="9"/>
      <c r="BK97" s="9">
        <v>0</v>
      </c>
      <c r="BL97" s="9">
        <v>2.2653721682847898E-2</v>
      </c>
      <c r="BM97" s="9">
        <v>9.8315527298944751E-3</v>
      </c>
      <c r="BN97" s="9">
        <v>3.2876712328767127E-2</v>
      </c>
      <c r="BO97" s="9">
        <v>0</v>
      </c>
      <c r="BP97" s="9">
        <v>0.20813777904746358</v>
      </c>
      <c r="BQ97" s="9"/>
      <c r="BR97" s="9">
        <v>0</v>
      </c>
      <c r="BS97" s="9">
        <v>8.9480120499895611E-3</v>
      </c>
      <c r="BT97" s="9">
        <v>0</v>
      </c>
      <c r="BU97" s="9">
        <v>3.329686533796318E-2</v>
      </c>
      <c r="BV97" s="9">
        <v>0</v>
      </c>
      <c r="BW97" s="9">
        <v>0</v>
      </c>
      <c r="BX97" s="9"/>
      <c r="BY97" s="9">
        <v>0</v>
      </c>
      <c r="BZ97" s="9">
        <v>1.6885711873469732E-2</v>
      </c>
      <c r="CA97" s="9">
        <v>0</v>
      </c>
      <c r="CB97" s="9">
        <v>2.956830277942046E-2</v>
      </c>
      <c r="CC97" s="9">
        <v>0</v>
      </c>
      <c r="CD97" s="9">
        <v>1.7265193370165747E-2</v>
      </c>
      <c r="CE97" s="1"/>
      <c r="CF97" s="33">
        <f t="shared" si="7"/>
        <v>6.3689396913388568E-2</v>
      </c>
      <c r="CG97" s="33">
        <f t="shared" si="8"/>
        <v>2.4439033185882138E-2</v>
      </c>
      <c r="CH97" s="33">
        <f t="shared" si="9"/>
        <v>0</v>
      </c>
      <c r="CI97" s="33">
        <f t="shared" si="10"/>
        <v>0.41831059561724582</v>
      </c>
      <c r="CJ97" s="33">
        <f t="shared" si="11"/>
        <v>4.0563392791911485E-3</v>
      </c>
      <c r="CK97" s="34">
        <f t="shared" si="12"/>
        <v>68</v>
      </c>
      <c r="CL97" s="45">
        <f t="shared" si="13"/>
        <v>7.7234738442878963E-3</v>
      </c>
    </row>
    <row r="98" spans="1:90" ht="14.4" x14ac:dyDescent="0.3">
      <c r="A98" s="53"/>
      <c r="B98" s="27" t="s">
        <v>221</v>
      </c>
      <c r="C98" s="27" t="s">
        <v>221</v>
      </c>
      <c r="D98" s="9">
        <v>0</v>
      </c>
      <c r="E98" s="9">
        <v>0</v>
      </c>
      <c r="F98" s="9">
        <v>0.25696187402892312</v>
      </c>
      <c r="G98" s="9">
        <v>0.19089173711480775</v>
      </c>
      <c r="H98" s="9">
        <v>0.21540891792920225</v>
      </c>
      <c r="I98" s="9">
        <v>0</v>
      </c>
      <c r="J98" s="9">
        <v>0.2905006294180304</v>
      </c>
      <c r="K98" s="9">
        <v>0</v>
      </c>
      <c r="L98" s="9"/>
      <c r="M98" s="9">
        <v>0</v>
      </c>
      <c r="N98" s="9">
        <v>0</v>
      </c>
      <c r="O98" s="9">
        <v>0.382976094879239</v>
      </c>
      <c r="P98" s="9">
        <v>0.37901161645993309</v>
      </c>
      <c r="Q98" s="9">
        <v>0.49990910743501182</v>
      </c>
      <c r="R98" s="9">
        <v>0</v>
      </c>
      <c r="S98" s="9"/>
      <c r="T98" s="9">
        <v>0</v>
      </c>
      <c r="U98" s="9">
        <v>0.15729265967588182</v>
      </c>
      <c r="V98" s="9"/>
      <c r="W98" s="9">
        <v>0</v>
      </c>
      <c r="X98" s="9">
        <v>0</v>
      </c>
      <c r="Y98" s="9">
        <v>0.45913682277318635</v>
      </c>
      <c r="Z98" s="9">
        <v>0.14513788098693758</v>
      </c>
      <c r="AA98" s="9">
        <v>0.18696049962210112</v>
      </c>
      <c r="AB98" s="9">
        <v>6.3368267121618332E-2</v>
      </c>
      <c r="AC98" s="9">
        <v>0</v>
      </c>
      <c r="AD98" s="9"/>
      <c r="AE98" s="9">
        <v>0</v>
      </c>
      <c r="AF98" s="9">
        <v>0</v>
      </c>
      <c r="AG98" s="9">
        <v>0.11777695988222303</v>
      </c>
      <c r="AH98" s="9">
        <v>0</v>
      </c>
      <c r="AI98" s="9">
        <v>0</v>
      </c>
      <c r="AJ98" s="9">
        <v>0</v>
      </c>
      <c r="AK98" s="9"/>
      <c r="AL98" s="9">
        <v>0</v>
      </c>
      <c r="AM98" s="9">
        <v>0</v>
      </c>
      <c r="AN98" s="9">
        <v>0</v>
      </c>
      <c r="AO98" s="9">
        <v>0</v>
      </c>
      <c r="AP98" s="9">
        <v>0</v>
      </c>
      <c r="AQ98" s="9"/>
      <c r="AR98" s="9">
        <v>0</v>
      </c>
      <c r="AS98" s="9">
        <v>0</v>
      </c>
      <c r="AT98" s="9">
        <v>0</v>
      </c>
      <c r="AU98" s="9">
        <v>3.3886818027787188E-2</v>
      </c>
      <c r="AV98" s="9">
        <v>0</v>
      </c>
      <c r="AW98" s="9"/>
      <c r="AX98" s="9">
        <v>0</v>
      </c>
      <c r="AY98" s="9">
        <v>0.3660217711650901</v>
      </c>
      <c r="AZ98" s="9">
        <v>0</v>
      </c>
      <c r="BA98" s="9">
        <v>6.9052825411439755E-2</v>
      </c>
      <c r="BB98" s="9">
        <v>0.27618325571320262</v>
      </c>
      <c r="BC98" s="9">
        <v>0</v>
      </c>
      <c r="BD98" s="9"/>
      <c r="BE98" s="9">
        <v>0</v>
      </c>
      <c r="BF98" s="9">
        <v>0.53288169200264379</v>
      </c>
      <c r="BG98" s="9">
        <v>7.7118840132644403E-3</v>
      </c>
      <c r="BH98" s="9">
        <v>1.9073777370870529E-2</v>
      </c>
      <c r="BI98" s="9">
        <v>0</v>
      </c>
      <c r="BJ98" s="9"/>
      <c r="BK98" s="9">
        <v>0</v>
      </c>
      <c r="BL98" s="9">
        <v>0.15857605177993528</v>
      </c>
      <c r="BM98" s="9">
        <v>6.8820869109261329E-2</v>
      </c>
      <c r="BN98" s="9">
        <v>2.9223744292237442E-2</v>
      </c>
      <c r="BO98" s="9">
        <v>0</v>
      </c>
      <c r="BP98" s="9">
        <v>9.7947190139982862E-2</v>
      </c>
      <c r="BQ98" s="9"/>
      <c r="BR98" s="9">
        <v>0</v>
      </c>
      <c r="BS98" s="9">
        <v>0</v>
      </c>
      <c r="BT98" s="9">
        <v>7.4783827997195601E-2</v>
      </c>
      <c r="BU98" s="9">
        <v>2.8540170289682729E-2</v>
      </c>
      <c r="BV98" s="9">
        <v>0</v>
      </c>
      <c r="BW98" s="9">
        <v>0</v>
      </c>
      <c r="BX98" s="9"/>
      <c r="BY98" s="9">
        <v>0</v>
      </c>
      <c r="BZ98" s="9">
        <v>3.3771423746939463E-2</v>
      </c>
      <c r="CA98" s="9">
        <v>0</v>
      </c>
      <c r="CB98" s="9">
        <v>0</v>
      </c>
      <c r="CC98" s="9">
        <v>0</v>
      </c>
      <c r="CD98" s="9">
        <v>1.3812154696132596E-2</v>
      </c>
      <c r="CE98" s="1"/>
      <c r="CF98" s="33">
        <f t="shared" si="7"/>
        <v>0.13507493667147555</v>
      </c>
      <c r="CG98" s="33">
        <f t="shared" si="8"/>
        <v>7.581794886886413E-2</v>
      </c>
      <c r="CH98" s="33">
        <f t="shared" si="9"/>
        <v>0</v>
      </c>
      <c r="CI98" s="33">
        <f t="shared" si="10"/>
        <v>0.53288169200264379</v>
      </c>
      <c r="CJ98" s="33">
        <f t="shared" si="11"/>
        <v>1.8245238516803132E-2</v>
      </c>
      <c r="CK98" s="34">
        <f t="shared" si="12"/>
        <v>68</v>
      </c>
      <c r="CL98" s="45">
        <f t="shared" si="13"/>
        <v>1.6380242096179706E-2</v>
      </c>
    </row>
    <row r="99" spans="1:90" ht="14.4" x14ac:dyDescent="0.3">
      <c r="A99" s="53"/>
      <c r="B99" s="27" t="s">
        <v>231</v>
      </c>
      <c r="C99" s="27" t="s">
        <v>231</v>
      </c>
      <c r="D99" s="9">
        <v>0</v>
      </c>
      <c r="E99" s="9">
        <v>0</v>
      </c>
      <c r="F99" s="9">
        <v>0</v>
      </c>
      <c r="G99" s="9">
        <v>0</v>
      </c>
      <c r="H99" s="9">
        <v>0</v>
      </c>
      <c r="I99" s="9">
        <v>0</v>
      </c>
      <c r="J99" s="9">
        <v>0</v>
      </c>
      <c r="K99" s="9">
        <v>0</v>
      </c>
      <c r="L99" s="9"/>
      <c r="M99" s="9">
        <v>0</v>
      </c>
      <c r="N99" s="9">
        <v>0</v>
      </c>
      <c r="O99" s="9">
        <v>0</v>
      </c>
      <c r="P99" s="9">
        <v>8.367788934829691E-2</v>
      </c>
      <c r="Q99" s="9">
        <v>0</v>
      </c>
      <c r="R99" s="9">
        <v>0</v>
      </c>
      <c r="S99" s="9"/>
      <c r="T99" s="9">
        <v>0</v>
      </c>
      <c r="U99" s="9">
        <v>0</v>
      </c>
      <c r="V99" s="9"/>
      <c r="W99" s="9">
        <v>0</v>
      </c>
      <c r="X99" s="9">
        <v>0</v>
      </c>
      <c r="Y99" s="9">
        <v>0</v>
      </c>
      <c r="Z99" s="9">
        <v>0</v>
      </c>
      <c r="AA99" s="9">
        <v>0</v>
      </c>
      <c r="AB99" s="9">
        <v>0</v>
      </c>
      <c r="AC99" s="9">
        <v>0</v>
      </c>
      <c r="AD99" s="9"/>
      <c r="AE99" s="9">
        <v>0</v>
      </c>
      <c r="AF99" s="9">
        <v>0</v>
      </c>
      <c r="AG99" s="9">
        <v>0</v>
      </c>
      <c r="AH99" s="9">
        <v>0</v>
      </c>
      <c r="AI99" s="9">
        <v>0</v>
      </c>
      <c r="AJ99" s="9">
        <v>0</v>
      </c>
      <c r="AK99" s="9"/>
      <c r="AL99" s="9">
        <v>0</v>
      </c>
      <c r="AM99" s="9">
        <v>0</v>
      </c>
      <c r="AN99" s="9">
        <v>0</v>
      </c>
      <c r="AO99" s="9">
        <v>0</v>
      </c>
      <c r="AP99" s="9">
        <v>0</v>
      </c>
      <c r="AQ99" s="9"/>
      <c r="AR99" s="9">
        <v>0</v>
      </c>
      <c r="AS99" s="9">
        <v>0</v>
      </c>
      <c r="AT99" s="9">
        <v>0</v>
      </c>
      <c r="AU99" s="9">
        <v>0</v>
      </c>
      <c r="AV99" s="9">
        <v>0</v>
      </c>
      <c r="AW99" s="9"/>
      <c r="AX99" s="9">
        <v>0</v>
      </c>
      <c r="AY99" s="9">
        <v>0.14735941436516614</v>
      </c>
      <c r="AZ99" s="9">
        <v>0.10482180293501048</v>
      </c>
      <c r="BA99" s="9">
        <v>0</v>
      </c>
      <c r="BB99" s="9">
        <v>0</v>
      </c>
      <c r="BC99" s="9">
        <v>0</v>
      </c>
      <c r="BD99" s="9"/>
      <c r="BE99" s="9">
        <v>0</v>
      </c>
      <c r="BF99" s="9">
        <v>9.0879048248512895E-2</v>
      </c>
      <c r="BG99" s="9">
        <v>0</v>
      </c>
      <c r="BH99" s="9">
        <v>0</v>
      </c>
      <c r="BI99" s="9">
        <v>0</v>
      </c>
      <c r="BJ99" s="9"/>
      <c r="BK99" s="9">
        <v>0</v>
      </c>
      <c r="BL99" s="9">
        <v>0</v>
      </c>
      <c r="BM99" s="9">
        <v>0</v>
      </c>
      <c r="BN99" s="9">
        <v>0</v>
      </c>
      <c r="BO99" s="9">
        <v>0</v>
      </c>
      <c r="BP99" s="9">
        <v>7.754152552748643E-2</v>
      </c>
      <c r="BQ99" s="9"/>
      <c r="BR99" s="9">
        <v>0</v>
      </c>
      <c r="BS99" s="9">
        <v>0</v>
      </c>
      <c r="BT99" s="9">
        <v>1.4021967749474177E-2</v>
      </c>
      <c r="BU99" s="9">
        <v>0</v>
      </c>
      <c r="BV99" s="9">
        <v>0</v>
      </c>
      <c r="BW99" s="9">
        <v>0</v>
      </c>
      <c r="BX99" s="9"/>
      <c r="BY99" s="9">
        <v>0</v>
      </c>
      <c r="BZ99" s="9">
        <v>0</v>
      </c>
      <c r="CA99" s="9">
        <v>0</v>
      </c>
      <c r="CB99" s="9">
        <v>0</v>
      </c>
      <c r="CC99" s="9">
        <v>0</v>
      </c>
      <c r="CD99" s="9">
        <v>1.7265193370165747E-2</v>
      </c>
      <c r="CE99" s="1"/>
      <c r="CF99" s="33">
        <f t="shared" si="7"/>
        <v>2.7184736551027391E-2</v>
      </c>
      <c r="CG99" s="33">
        <f t="shared" si="8"/>
        <v>7.8759829638840109E-3</v>
      </c>
      <c r="CH99" s="33">
        <f t="shared" si="9"/>
        <v>0</v>
      </c>
      <c r="CI99" s="33">
        <f t="shared" si="10"/>
        <v>0.14735941436516614</v>
      </c>
      <c r="CJ99" s="33">
        <f t="shared" si="11"/>
        <v>7.3900990134876472E-4</v>
      </c>
      <c r="CK99" s="34">
        <f t="shared" si="12"/>
        <v>68</v>
      </c>
      <c r="CL99" s="45">
        <f t="shared" si="13"/>
        <v>3.2966335354257374E-3</v>
      </c>
    </row>
    <row r="100" spans="1:90" ht="14.4" x14ac:dyDescent="0.3">
      <c r="A100" s="53" t="s">
        <v>75</v>
      </c>
      <c r="B100" s="27" t="s">
        <v>212</v>
      </c>
      <c r="C100" s="27" t="s">
        <v>228</v>
      </c>
      <c r="D100" s="9">
        <v>1.3771712158808933</v>
      </c>
      <c r="E100" s="9">
        <v>1.7325129533678756</v>
      </c>
      <c r="F100" s="9">
        <v>0.70515118919564956</v>
      </c>
      <c r="G100" s="9">
        <v>0.80719934551404415</v>
      </c>
      <c r="H100" s="9">
        <v>0.91907804983126307</v>
      </c>
      <c r="I100" s="9">
        <v>1.7877094972067038</v>
      </c>
      <c r="J100" s="9">
        <v>0.67783480197540424</v>
      </c>
      <c r="K100" s="9">
        <v>0.91174952692241529</v>
      </c>
      <c r="L100" s="9"/>
      <c r="M100" s="9">
        <v>0.94346314818755761</v>
      </c>
      <c r="N100" s="9">
        <v>1.6447368421052631</v>
      </c>
      <c r="O100" s="9">
        <v>0.87096176416084992</v>
      </c>
      <c r="P100" s="9">
        <v>0.49714510730458755</v>
      </c>
      <c r="Q100" s="9">
        <v>0.41356117069623705</v>
      </c>
      <c r="R100" s="9">
        <v>1.808960270498732</v>
      </c>
      <c r="S100" s="9"/>
      <c r="T100" s="9">
        <v>1.0930211286929481</v>
      </c>
      <c r="U100" s="9">
        <v>0.32014617095646647</v>
      </c>
      <c r="V100" s="9"/>
      <c r="W100" s="9">
        <v>0.34508788957187536</v>
      </c>
      <c r="X100" s="9">
        <v>1.9560416447575981</v>
      </c>
      <c r="Y100" s="9">
        <v>0.54178145087235996</v>
      </c>
      <c r="Z100" s="9">
        <v>0.589622641509434</v>
      </c>
      <c r="AA100" s="9">
        <v>0.27845180794781016</v>
      </c>
      <c r="AB100" s="9">
        <v>0</v>
      </c>
      <c r="AC100" s="9">
        <v>1.7054050336955027</v>
      </c>
      <c r="AD100" s="9"/>
      <c r="AE100" s="9">
        <v>8.8941595019270681E-2</v>
      </c>
      <c r="AF100" s="9">
        <v>0.24316619151433841</v>
      </c>
      <c r="AG100" s="9">
        <v>0.15826278984173722</v>
      </c>
      <c r="AH100" s="9">
        <v>4.395455774952664E-2</v>
      </c>
      <c r="AI100" s="9">
        <v>0</v>
      </c>
      <c r="AJ100" s="9">
        <v>0.69826177388203825</v>
      </c>
      <c r="AK100" s="9"/>
      <c r="AL100" s="9">
        <v>8.5244224703776312E-3</v>
      </c>
      <c r="AM100" s="9">
        <v>0</v>
      </c>
      <c r="AN100" s="9">
        <v>0</v>
      </c>
      <c r="AO100" s="9">
        <v>0.12068698746712053</v>
      </c>
      <c r="AP100" s="9">
        <v>0.14890800794176043</v>
      </c>
      <c r="AQ100" s="9"/>
      <c r="AR100" s="9">
        <v>9.2888843017855299E-2</v>
      </c>
      <c r="AS100" s="9">
        <v>3.0214861235452104</v>
      </c>
      <c r="AT100" s="9">
        <v>0</v>
      </c>
      <c r="AU100" s="9">
        <v>0.2409729281975978</v>
      </c>
      <c r="AV100" s="9">
        <v>1.1979235990949022</v>
      </c>
      <c r="AW100" s="9"/>
      <c r="AX100" s="9">
        <v>0.50087502262989569</v>
      </c>
      <c r="AY100" s="9">
        <v>1.2882064933212911</v>
      </c>
      <c r="AZ100" s="9">
        <v>0.28301886792452829</v>
      </c>
      <c r="BA100" s="9">
        <v>0.47186097364483826</v>
      </c>
      <c r="BB100" s="9">
        <v>0</v>
      </c>
      <c r="BC100" s="9">
        <v>1.8586579859288039</v>
      </c>
      <c r="BD100" s="9"/>
      <c r="BE100" s="9">
        <v>0.69995670370904894</v>
      </c>
      <c r="BF100" s="9">
        <v>1.4375413086582949</v>
      </c>
      <c r="BG100" s="9">
        <v>6.5551014112747746E-2</v>
      </c>
      <c r="BH100" s="9">
        <v>0.23651483939879453</v>
      </c>
      <c r="BI100" s="9">
        <v>1.6711590296495955</v>
      </c>
      <c r="BJ100" s="9"/>
      <c r="BK100" s="9">
        <v>0.29265016311648434</v>
      </c>
      <c r="BL100" s="9">
        <v>0.17799352750809061</v>
      </c>
      <c r="BM100" s="9">
        <v>0.56695287409058137</v>
      </c>
      <c r="BN100" s="9">
        <v>0.18264840182648401</v>
      </c>
      <c r="BO100" s="9">
        <v>0.166073546856465</v>
      </c>
      <c r="BP100" s="9">
        <v>0.63665673590988858</v>
      </c>
      <c r="BQ100" s="9"/>
      <c r="BR100" s="9">
        <v>0.2109704641350211</v>
      </c>
      <c r="BS100" s="9">
        <v>0.10141080323321502</v>
      </c>
      <c r="BT100" s="9">
        <v>0.84599205421827528</v>
      </c>
      <c r="BU100" s="9">
        <v>0.2663749227037055</v>
      </c>
      <c r="BV100" s="9">
        <v>0</v>
      </c>
      <c r="BW100" s="9">
        <v>8.5499857500237503E-2</v>
      </c>
      <c r="BX100" s="9"/>
      <c r="BY100" s="9">
        <v>0.98645115284050389</v>
      </c>
      <c r="BZ100" s="9">
        <v>0.11538569780204318</v>
      </c>
      <c r="CA100" s="9">
        <v>5.3947131810825388E-2</v>
      </c>
      <c r="CB100" s="9">
        <v>0.16262566528681255</v>
      </c>
      <c r="CC100" s="9">
        <v>0</v>
      </c>
      <c r="CD100" s="9">
        <v>0.34875690607734811</v>
      </c>
      <c r="CE100" s="1"/>
      <c r="CF100" s="33">
        <f t="shared" si="7"/>
        <v>0.64091704454913334</v>
      </c>
      <c r="CG100" s="33">
        <f t="shared" si="8"/>
        <v>0.61330150903657377</v>
      </c>
      <c r="CH100" s="33">
        <f t="shared" si="9"/>
        <v>0</v>
      </c>
      <c r="CI100" s="33">
        <f t="shared" si="10"/>
        <v>3.0214861235452104</v>
      </c>
      <c r="CJ100" s="33">
        <f t="shared" si="11"/>
        <v>0.4107746579935958</v>
      </c>
      <c r="CK100" s="34">
        <f t="shared" si="12"/>
        <v>68</v>
      </c>
      <c r="CL100" s="45">
        <f t="shared" si="13"/>
        <v>7.7722607998081658E-2</v>
      </c>
    </row>
    <row r="101" spans="1:90" ht="14.4" x14ac:dyDescent="0.3">
      <c r="A101" s="53"/>
      <c r="B101" s="27" t="s">
        <v>212</v>
      </c>
      <c r="C101" s="27" t="s">
        <v>212</v>
      </c>
      <c r="D101" s="9">
        <v>0</v>
      </c>
      <c r="E101" s="9">
        <v>0</v>
      </c>
      <c r="F101" s="9">
        <v>0.56173060834229716</v>
      </c>
      <c r="G101" s="9">
        <v>0.48541041723479683</v>
      </c>
      <c r="H101" s="9">
        <v>0</v>
      </c>
      <c r="I101" s="9">
        <v>0</v>
      </c>
      <c r="J101" s="9">
        <v>0.42606758981311127</v>
      </c>
      <c r="K101" s="9">
        <v>0</v>
      </c>
      <c r="L101" s="9"/>
      <c r="M101" s="9">
        <v>0</v>
      </c>
      <c r="N101" s="9">
        <v>0</v>
      </c>
      <c r="O101" s="9">
        <v>0.42621533139786277</v>
      </c>
      <c r="P101" s="9">
        <v>0.51191179366016937</v>
      </c>
      <c r="Q101" s="9">
        <v>0.16815124522814034</v>
      </c>
      <c r="R101" s="9">
        <v>0</v>
      </c>
      <c r="S101" s="9"/>
      <c r="T101" s="9">
        <v>0</v>
      </c>
      <c r="U101" s="9">
        <v>0.20575150937400699</v>
      </c>
      <c r="V101" s="9"/>
      <c r="W101" s="9">
        <v>0</v>
      </c>
      <c r="X101" s="9">
        <v>0</v>
      </c>
      <c r="Y101" s="9">
        <v>0.34435261707988979</v>
      </c>
      <c r="Z101" s="9">
        <v>0.20410014513788099</v>
      </c>
      <c r="AA101" s="9">
        <v>0</v>
      </c>
      <c r="AB101" s="9">
        <v>0</v>
      </c>
      <c r="AC101" s="9">
        <v>0</v>
      </c>
      <c r="AD101" s="9"/>
      <c r="AE101" s="9">
        <v>0</v>
      </c>
      <c r="AF101" s="9">
        <v>0</v>
      </c>
      <c r="AG101" s="9">
        <v>0.12513801987486198</v>
      </c>
      <c r="AH101" s="9">
        <v>0</v>
      </c>
      <c r="AI101" s="9">
        <v>0</v>
      </c>
      <c r="AJ101" s="9">
        <v>0</v>
      </c>
      <c r="AK101" s="9"/>
      <c r="AL101" s="9">
        <v>0</v>
      </c>
      <c r="AM101" s="9">
        <v>0</v>
      </c>
      <c r="AN101" s="9">
        <v>0</v>
      </c>
      <c r="AO101" s="9">
        <v>0.13615967816803343</v>
      </c>
      <c r="AP101" s="9">
        <v>0</v>
      </c>
      <c r="AQ101" s="9"/>
      <c r="AR101" s="9">
        <v>0</v>
      </c>
      <c r="AS101" s="9">
        <v>0</v>
      </c>
      <c r="AT101" s="9">
        <v>0.32644178454842221</v>
      </c>
      <c r="AU101" s="9">
        <v>0</v>
      </c>
      <c r="AV101" s="9">
        <v>0</v>
      </c>
      <c r="AW101" s="9"/>
      <c r="AX101" s="9">
        <v>0</v>
      </c>
      <c r="AY101" s="9">
        <v>0.74155060132148121</v>
      </c>
      <c r="AZ101" s="9">
        <v>0.70754716981132071</v>
      </c>
      <c r="BA101" s="9">
        <v>0</v>
      </c>
      <c r="BB101" s="9">
        <v>0</v>
      </c>
      <c r="BC101" s="9">
        <v>0</v>
      </c>
      <c r="BD101" s="9"/>
      <c r="BE101" s="9">
        <v>0</v>
      </c>
      <c r="BF101" s="9">
        <v>0.9129213483146067</v>
      </c>
      <c r="BG101" s="9">
        <v>0.23521246240456545</v>
      </c>
      <c r="BH101" s="9">
        <v>0</v>
      </c>
      <c r="BI101" s="9">
        <v>0</v>
      </c>
      <c r="BJ101" s="9"/>
      <c r="BK101" s="9">
        <v>0</v>
      </c>
      <c r="BL101" s="9">
        <v>0.40129449838187703</v>
      </c>
      <c r="BM101" s="9">
        <v>0.67837713836271873</v>
      </c>
      <c r="BN101" s="9">
        <v>0</v>
      </c>
      <c r="BO101" s="9">
        <v>0</v>
      </c>
      <c r="BP101" s="9">
        <v>0.26527363996245357</v>
      </c>
      <c r="BQ101" s="9"/>
      <c r="BR101" s="9">
        <v>0</v>
      </c>
      <c r="BS101" s="9">
        <v>0.30423240969964505</v>
      </c>
      <c r="BT101" s="9">
        <v>0.89740593596634732</v>
      </c>
      <c r="BU101" s="9">
        <v>0</v>
      </c>
      <c r="BV101" s="9">
        <v>0</v>
      </c>
      <c r="BW101" s="9">
        <v>6.0166566389056021E-2</v>
      </c>
      <c r="BX101" s="9"/>
      <c r="BY101" s="9">
        <v>0</v>
      </c>
      <c r="BZ101" s="9">
        <v>0.34334280809388457</v>
      </c>
      <c r="CA101" s="9">
        <v>0.35245459449739258</v>
      </c>
      <c r="CB101" s="9">
        <v>0</v>
      </c>
      <c r="CC101" s="9">
        <v>0</v>
      </c>
      <c r="CD101" s="9">
        <v>1.0359116022099448</v>
      </c>
      <c r="CE101" s="1"/>
      <c r="CF101" s="33">
        <f t="shared" si="7"/>
        <v>0.26184137978511962</v>
      </c>
      <c r="CG101" s="33">
        <f t="shared" si="8"/>
        <v>0.15966355169521715</v>
      </c>
      <c r="CH101" s="33">
        <f t="shared" si="9"/>
        <v>0</v>
      </c>
      <c r="CI101" s="33">
        <f t="shared" si="10"/>
        <v>1.0359116022099448</v>
      </c>
      <c r="CJ101" s="33">
        <f t="shared" si="11"/>
        <v>6.8560908167775242E-2</v>
      </c>
      <c r="CK101" s="34">
        <f t="shared" si="12"/>
        <v>68</v>
      </c>
      <c r="CL101" s="45">
        <f t="shared" si="13"/>
        <v>3.1752931353279917E-2</v>
      </c>
    </row>
    <row r="102" spans="1:90" ht="14.4" x14ac:dyDescent="0.3">
      <c r="A102" s="31" t="s">
        <v>81</v>
      </c>
      <c r="B102" s="27" t="s">
        <v>240</v>
      </c>
      <c r="C102" s="27" t="s">
        <v>313</v>
      </c>
      <c r="D102" s="9">
        <v>0</v>
      </c>
      <c r="E102" s="9">
        <v>0</v>
      </c>
      <c r="F102" s="9">
        <v>0</v>
      </c>
      <c r="G102" s="9">
        <v>0</v>
      </c>
      <c r="H102" s="9">
        <v>0</v>
      </c>
      <c r="I102" s="9">
        <v>0</v>
      </c>
      <c r="J102" s="9">
        <v>0</v>
      </c>
      <c r="K102" s="9">
        <v>3.4405642525374161E-2</v>
      </c>
      <c r="L102" s="9"/>
      <c r="M102" s="9">
        <v>0.13478044974107967</v>
      </c>
      <c r="N102" s="9">
        <v>0</v>
      </c>
      <c r="O102" s="9">
        <v>0.11736364197912162</v>
      </c>
      <c r="P102" s="9">
        <v>0</v>
      </c>
      <c r="Q102" s="9">
        <v>0</v>
      </c>
      <c r="R102" s="9">
        <v>0</v>
      </c>
      <c r="S102" s="9"/>
      <c r="T102" s="9">
        <v>0</v>
      </c>
      <c r="U102" s="9">
        <v>0</v>
      </c>
      <c r="V102" s="9"/>
      <c r="W102" s="9">
        <v>0</v>
      </c>
      <c r="X102" s="9">
        <v>0</v>
      </c>
      <c r="Y102" s="9">
        <v>0</v>
      </c>
      <c r="Z102" s="9">
        <v>0</v>
      </c>
      <c r="AA102" s="9">
        <v>0</v>
      </c>
      <c r="AB102" s="9">
        <v>0</v>
      </c>
      <c r="AC102" s="9">
        <v>0</v>
      </c>
      <c r="AD102" s="9"/>
      <c r="AE102" s="9">
        <v>0</v>
      </c>
      <c r="AF102" s="9">
        <v>0</v>
      </c>
      <c r="AG102" s="9">
        <v>0</v>
      </c>
      <c r="AH102" s="9">
        <v>0</v>
      </c>
      <c r="AI102" s="9">
        <v>0</v>
      </c>
      <c r="AJ102" s="9">
        <v>0</v>
      </c>
      <c r="AK102" s="9"/>
      <c r="AL102" s="9">
        <v>0</v>
      </c>
      <c r="AM102" s="9">
        <v>0</v>
      </c>
      <c r="AN102" s="9">
        <v>0</v>
      </c>
      <c r="AO102" s="9">
        <v>0</v>
      </c>
      <c r="AP102" s="9">
        <v>0</v>
      </c>
      <c r="AQ102" s="9"/>
      <c r="AR102" s="9">
        <v>0</v>
      </c>
      <c r="AS102" s="9">
        <v>0</v>
      </c>
      <c r="AT102" s="9">
        <v>0</v>
      </c>
      <c r="AU102" s="9">
        <v>0</v>
      </c>
      <c r="AV102" s="9">
        <v>0</v>
      </c>
      <c r="AW102" s="9"/>
      <c r="AX102" s="9">
        <v>0</v>
      </c>
      <c r="AY102" s="9">
        <v>0</v>
      </c>
      <c r="AZ102" s="9">
        <v>0</v>
      </c>
      <c r="BA102" s="9">
        <v>0</v>
      </c>
      <c r="BB102" s="9">
        <v>0</v>
      </c>
      <c r="BC102" s="9">
        <v>0</v>
      </c>
      <c r="BD102" s="9"/>
      <c r="BE102" s="9">
        <v>0</v>
      </c>
      <c r="BF102" s="9">
        <v>0</v>
      </c>
      <c r="BG102" s="9">
        <v>0</v>
      </c>
      <c r="BH102" s="9">
        <v>0</v>
      </c>
      <c r="BI102" s="9">
        <v>0</v>
      </c>
      <c r="BJ102" s="9"/>
      <c r="BK102" s="9">
        <v>0</v>
      </c>
      <c r="BL102" s="9">
        <v>0</v>
      </c>
      <c r="BM102" s="9">
        <v>0</v>
      </c>
      <c r="BN102" s="9">
        <v>0</v>
      </c>
      <c r="BO102" s="9">
        <v>0</v>
      </c>
      <c r="BP102" s="9">
        <v>0</v>
      </c>
      <c r="BQ102" s="9"/>
      <c r="BR102" s="9">
        <v>0</v>
      </c>
      <c r="BS102" s="9">
        <v>0</v>
      </c>
      <c r="BT102" s="9">
        <v>0</v>
      </c>
      <c r="BU102" s="9">
        <v>0</v>
      </c>
      <c r="BV102" s="9">
        <v>0</v>
      </c>
      <c r="BW102" s="9">
        <v>0</v>
      </c>
      <c r="BX102" s="9"/>
      <c r="BY102" s="9">
        <v>0</v>
      </c>
      <c r="BZ102" s="9">
        <v>0</v>
      </c>
      <c r="CA102" s="9">
        <v>0</v>
      </c>
      <c r="CB102" s="9">
        <v>0</v>
      </c>
      <c r="CC102" s="9">
        <v>0</v>
      </c>
      <c r="CD102" s="9">
        <v>0</v>
      </c>
      <c r="CE102" s="1"/>
      <c r="CF102" s="33">
        <f t="shared" si="7"/>
        <v>2.1664633451609891E-2</v>
      </c>
      <c r="CG102" s="33">
        <f t="shared" si="8"/>
        <v>4.213966680081992E-3</v>
      </c>
      <c r="CH102" s="33">
        <f t="shared" si="9"/>
        <v>0</v>
      </c>
      <c r="CI102" s="33">
        <f t="shared" si="10"/>
        <v>0.13478044974107967</v>
      </c>
      <c r="CJ102" s="33">
        <f t="shared" si="11"/>
        <v>4.6935634259261431E-4</v>
      </c>
      <c r="CK102" s="34">
        <f t="shared" si="12"/>
        <v>68</v>
      </c>
      <c r="CL102" s="45">
        <f t="shared" si="13"/>
        <v>2.6272227076846264E-3</v>
      </c>
    </row>
    <row r="103" spans="1:90" ht="14.4" x14ac:dyDescent="0.3">
      <c r="A103" s="53" t="s">
        <v>76</v>
      </c>
      <c r="B103" s="27" t="s">
        <v>213</v>
      </c>
      <c r="C103" s="27" t="s">
        <v>273</v>
      </c>
      <c r="D103" s="9">
        <v>0.74441687344913143</v>
      </c>
      <c r="E103" s="9">
        <v>1.1496113989637307</v>
      </c>
      <c r="F103" s="9">
        <v>0.54977889327118445</v>
      </c>
      <c r="G103" s="9">
        <v>0.47450231797109355</v>
      </c>
      <c r="H103" s="9">
        <v>8.6163567171680902E-2</v>
      </c>
      <c r="I103" s="9">
        <v>0.17557861133280128</v>
      </c>
      <c r="J103" s="9">
        <v>0.88118524256802555</v>
      </c>
      <c r="K103" s="9">
        <v>0.24944090830896265</v>
      </c>
      <c r="L103" s="9"/>
      <c r="M103" s="9">
        <v>1.3690856210541251</v>
      </c>
      <c r="N103" s="9">
        <v>1.2709330143540669</v>
      </c>
      <c r="O103" s="9">
        <v>1.0871579467539687</v>
      </c>
      <c r="P103" s="9">
        <v>0.90569009647568421</v>
      </c>
      <c r="Q103" s="9">
        <v>0.33175786220687148</v>
      </c>
      <c r="R103" s="9">
        <v>0.47337278106508873</v>
      </c>
      <c r="S103" s="9"/>
      <c r="T103" s="9">
        <v>0.55337052958931676</v>
      </c>
      <c r="U103" s="9">
        <v>0.66253574833174456</v>
      </c>
      <c r="V103" s="9"/>
      <c r="W103" s="9">
        <v>0.56076782055429741</v>
      </c>
      <c r="X103" s="9">
        <v>0</v>
      </c>
      <c r="Y103" s="9">
        <v>1.0055096418732783</v>
      </c>
      <c r="Z103" s="9">
        <v>0.39459361393323655</v>
      </c>
      <c r="AA103" s="9">
        <v>0.4335892438044473</v>
      </c>
      <c r="AB103" s="9">
        <v>6.3368267121618332E-2</v>
      </c>
      <c r="AC103" s="9">
        <v>0.35758492642002476</v>
      </c>
      <c r="AD103" s="9"/>
      <c r="AE103" s="9">
        <v>1.2352999308232038</v>
      </c>
      <c r="AF103" s="9">
        <v>0</v>
      </c>
      <c r="AG103" s="9">
        <v>0.50423260949576743</v>
      </c>
      <c r="AH103" s="9">
        <v>0.62212604814714634</v>
      </c>
      <c r="AI103" s="9">
        <v>0.10090251695722854</v>
      </c>
      <c r="AJ103" s="9">
        <v>0.5571237557569455</v>
      </c>
      <c r="AK103" s="9"/>
      <c r="AL103" s="9">
        <v>0</v>
      </c>
      <c r="AM103" s="9">
        <v>0.11723329425556858</v>
      </c>
      <c r="AN103" s="9">
        <v>0</v>
      </c>
      <c r="AO103" s="9">
        <v>5.2607148383103819E-2</v>
      </c>
      <c r="AP103" s="9">
        <v>0</v>
      </c>
      <c r="AQ103" s="9"/>
      <c r="AR103" s="9">
        <v>0</v>
      </c>
      <c r="AS103" s="9">
        <v>0</v>
      </c>
      <c r="AT103" s="9">
        <v>0</v>
      </c>
      <c r="AU103" s="9">
        <v>0.70785797658044358</v>
      </c>
      <c r="AV103" s="9">
        <v>0.31944629309197392</v>
      </c>
      <c r="AW103" s="9"/>
      <c r="AX103" s="9">
        <v>0</v>
      </c>
      <c r="AY103" s="9">
        <v>0.67500118838237388</v>
      </c>
      <c r="AZ103" s="9">
        <v>0</v>
      </c>
      <c r="BA103" s="9">
        <v>0.38362680784133196</v>
      </c>
      <c r="BB103" s="9">
        <v>0.40615184663706272</v>
      </c>
      <c r="BC103" s="9">
        <v>0.13651160348629635</v>
      </c>
      <c r="BD103" s="9"/>
      <c r="BE103" s="9">
        <v>0</v>
      </c>
      <c r="BF103" s="9">
        <v>0.36351619299405158</v>
      </c>
      <c r="BG103" s="9">
        <v>2.4446672322048273</v>
      </c>
      <c r="BH103" s="9">
        <v>0.48828870069428554</v>
      </c>
      <c r="BI103" s="9">
        <v>0.61994609164420489</v>
      </c>
      <c r="BJ103" s="9"/>
      <c r="BK103" s="9">
        <v>2.3987718288236422E-2</v>
      </c>
      <c r="BL103" s="9">
        <v>0.38834951456310679</v>
      </c>
      <c r="BM103" s="9">
        <v>0.64888248017303529</v>
      </c>
      <c r="BN103" s="9">
        <v>0.28127853881278542</v>
      </c>
      <c r="BO103" s="9">
        <v>0</v>
      </c>
      <c r="BP103" s="9">
        <v>0.44484348855242217</v>
      </c>
      <c r="BQ103" s="9"/>
      <c r="BR103" s="9">
        <v>4.2194092827004218E-2</v>
      </c>
      <c r="BS103" s="9">
        <v>2.6844036149968682E-2</v>
      </c>
      <c r="BT103" s="9">
        <v>1.0516475812105632</v>
      </c>
      <c r="BU103" s="9">
        <v>2.8540170289682729E-2</v>
      </c>
      <c r="BV103" s="9">
        <v>0</v>
      </c>
      <c r="BW103" s="9">
        <v>1.2666645555590741E-2</v>
      </c>
      <c r="BX103" s="9"/>
      <c r="BY103" s="9">
        <v>0.1901592583788923</v>
      </c>
      <c r="BZ103" s="9">
        <v>0.18855711592041202</v>
      </c>
      <c r="CA103" s="9">
        <v>9.3508361805430679E-2</v>
      </c>
      <c r="CB103" s="9">
        <v>0.10348905972797161</v>
      </c>
      <c r="CC103" s="9">
        <v>0</v>
      </c>
      <c r="CD103" s="9">
        <v>3.4530386740331494E-2</v>
      </c>
      <c r="CE103" s="1"/>
      <c r="CF103" s="33">
        <f t="shared" si="7"/>
        <v>0.44637979895776725</v>
      </c>
      <c r="CG103" s="33">
        <f t="shared" si="8"/>
        <v>0.39814724430802384</v>
      </c>
      <c r="CH103" s="33">
        <f t="shared" si="9"/>
        <v>0</v>
      </c>
      <c r="CI103" s="33">
        <f t="shared" si="10"/>
        <v>2.4446672322048273</v>
      </c>
      <c r="CJ103" s="33">
        <f t="shared" si="11"/>
        <v>0.19925492491757671</v>
      </c>
      <c r="CK103" s="34">
        <f t="shared" si="12"/>
        <v>68</v>
      </c>
      <c r="CL103" s="45">
        <f t="shared" si="13"/>
        <v>5.4131501771907363E-2</v>
      </c>
    </row>
    <row r="104" spans="1:90" ht="14.4" x14ac:dyDescent="0.3">
      <c r="A104" s="53"/>
      <c r="B104" s="27" t="s">
        <v>213</v>
      </c>
      <c r="C104" s="27" t="s">
        <v>275</v>
      </c>
      <c r="D104" s="9">
        <v>0</v>
      </c>
      <c r="E104" s="9">
        <v>0</v>
      </c>
      <c r="F104" s="9">
        <v>2.9879287677781762E-2</v>
      </c>
      <c r="G104" s="9">
        <v>0</v>
      </c>
      <c r="H104" s="9">
        <v>0</v>
      </c>
      <c r="I104" s="9">
        <v>0</v>
      </c>
      <c r="J104" s="9">
        <v>4.8416771569671738E-2</v>
      </c>
      <c r="K104" s="9">
        <v>0</v>
      </c>
      <c r="L104" s="9"/>
      <c r="M104" s="9">
        <v>0</v>
      </c>
      <c r="N104" s="9">
        <v>0</v>
      </c>
      <c r="O104" s="9">
        <v>0.54975600716535922</v>
      </c>
      <c r="P104" s="9">
        <v>0.34947824374876946</v>
      </c>
      <c r="Q104" s="9">
        <v>0.19087438647518631</v>
      </c>
      <c r="R104" s="9">
        <v>0</v>
      </c>
      <c r="S104" s="9"/>
      <c r="T104" s="9">
        <v>9.1466203237903602E-3</v>
      </c>
      <c r="U104" s="9">
        <v>0.2121067683508103</v>
      </c>
      <c r="V104" s="9"/>
      <c r="W104" s="9">
        <v>0</v>
      </c>
      <c r="X104" s="9">
        <v>0</v>
      </c>
      <c r="Y104" s="9">
        <v>7.8053259871441696E-2</v>
      </c>
      <c r="Z104" s="9">
        <v>8.6175616835994201E-2</v>
      </c>
      <c r="AA104" s="9">
        <v>0.20287203150483313</v>
      </c>
      <c r="AB104" s="9">
        <v>0</v>
      </c>
      <c r="AC104" s="9">
        <v>0</v>
      </c>
      <c r="AD104" s="9"/>
      <c r="AE104" s="9">
        <v>0</v>
      </c>
      <c r="AF104" s="9">
        <v>0</v>
      </c>
      <c r="AG104" s="9">
        <v>0.31284504968715493</v>
      </c>
      <c r="AH104" s="9">
        <v>1.8156613470381389</v>
      </c>
      <c r="AI104" s="9">
        <v>0</v>
      </c>
      <c r="AJ104" s="9">
        <v>0</v>
      </c>
      <c r="AK104" s="9"/>
      <c r="AL104" s="9">
        <v>0</v>
      </c>
      <c r="AM104" s="9">
        <v>0</v>
      </c>
      <c r="AN104" s="9">
        <v>0</v>
      </c>
      <c r="AO104" s="9">
        <v>0.4951261024292124</v>
      </c>
      <c r="AP104" s="9">
        <v>0.52945069490403707</v>
      </c>
      <c r="AQ104" s="9"/>
      <c r="AR104" s="9">
        <v>6.7086386624006608E-2</v>
      </c>
      <c r="AS104" s="9">
        <v>0.13428827215756492</v>
      </c>
      <c r="AT104" s="9">
        <v>0.66158868335146892</v>
      </c>
      <c r="AU104" s="9">
        <v>0.54218908844459501</v>
      </c>
      <c r="AV104" s="9">
        <v>0.10648209769732464</v>
      </c>
      <c r="AW104" s="9"/>
      <c r="AX104" s="9">
        <v>7.241566592239454E-2</v>
      </c>
      <c r="AY104" s="9">
        <v>0.79383942577363698</v>
      </c>
      <c r="AZ104" s="9">
        <v>1.10062893081761</v>
      </c>
      <c r="BA104" s="9">
        <v>1.1048452065830361</v>
      </c>
      <c r="BB104" s="9">
        <v>0.25993718184772013</v>
      </c>
      <c r="BC104" s="9">
        <v>0.11550981833455844</v>
      </c>
      <c r="BD104" s="9"/>
      <c r="BE104" s="9">
        <v>7.2160484918458653E-2</v>
      </c>
      <c r="BF104" s="9">
        <v>0.94183740912095182</v>
      </c>
      <c r="BG104" s="9">
        <v>0.17351739029844993</v>
      </c>
      <c r="BH104" s="9">
        <v>0.93842984664682982</v>
      </c>
      <c r="BI104" s="9">
        <v>6.7385444743935305E-2</v>
      </c>
      <c r="BJ104" s="9"/>
      <c r="BK104" s="9">
        <v>0.12953367875647667</v>
      </c>
      <c r="BL104" s="9">
        <v>0.5436893203883495</v>
      </c>
      <c r="BM104" s="9">
        <v>0.43258832011535686</v>
      </c>
      <c r="BN104" s="9">
        <v>0.49680365296803652</v>
      </c>
      <c r="BO104" s="9">
        <v>0.29655990510083036</v>
      </c>
      <c r="BP104" s="9">
        <v>0.62033220421989144</v>
      </c>
      <c r="BQ104" s="9"/>
      <c r="BR104" s="9">
        <v>0</v>
      </c>
      <c r="BS104" s="9">
        <v>0.9753333134488622</v>
      </c>
      <c r="BT104" s="9">
        <v>0.32250525823790605</v>
      </c>
      <c r="BU104" s="9">
        <v>5.7080340579365459E-2</v>
      </c>
      <c r="BV104" s="9">
        <v>0.50138618533592871</v>
      </c>
      <c r="BW104" s="9">
        <v>0.46233256277906204</v>
      </c>
      <c r="BX104" s="9"/>
      <c r="BY104" s="9">
        <v>0.15450439743285002</v>
      </c>
      <c r="BZ104" s="9">
        <v>0.84147130836124173</v>
      </c>
      <c r="CA104" s="9">
        <v>0.136666067254091</v>
      </c>
      <c r="CB104" s="9">
        <v>4.4352454169130695E-2</v>
      </c>
      <c r="CC104" s="9">
        <v>0.19496217733759649</v>
      </c>
      <c r="CD104" s="9">
        <v>6.2154696132596679E-2</v>
      </c>
      <c r="CE104" s="1"/>
      <c r="CF104" s="33">
        <f t="shared" si="7"/>
        <v>0.35972189406190802</v>
      </c>
      <c r="CG104" s="33">
        <f t="shared" si="8"/>
        <v>0.26962116711003375</v>
      </c>
      <c r="CH104" s="33">
        <f t="shared" si="9"/>
        <v>0</v>
      </c>
      <c r="CI104" s="33">
        <f t="shared" si="10"/>
        <v>1.8156613470381389</v>
      </c>
      <c r="CJ104" s="33">
        <f t="shared" si="11"/>
        <v>0.12939984106748656</v>
      </c>
      <c r="CK104" s="34">
        <f t="shared" si="12"/>
        <v>68</v>
      </c>
      <c r="CL104" s="45">
        <f t="shared" si="13"/>
        <v>4.3622687207779211E-2</v>
      </c>
    </row>
    <row r="105" spans="1:90" ht="14.4" x14ac:dyDescent="0.3">
      <c r="A105" s="53"/>
      <c r="B105" s="27" t="s">
        <v>213</v>
      </c>
      <c r="C105" s="27" t="s">
        <v>285</v>
      </c>
      <c r="D105" s="9">
        <v>0</v>
      </c>
      <c r="E105" s="9">
        <v>0</v>
      </c>
      <c r="F105" s="9">
        <v>0.11951715071112703</v>
      </c>
      <c r="G105" s="9">
        <v>0.1308971911644396</v>
      </c>
      <c r="H105" s="9">
        <v>0</v>
      </c>
      <c r="I105" s="9">
        <v>0</v>
      </c>
      <c r="J105" s="9">
        <v>0.51321777863852036</v>
      </c>
      <c r="K105" s="9">
        <v>0</v>
      </c>
      <c r="L105" s="9"/>
      <c r="M105" s="9">
        <v>0</v>
      </c>
      <c r="N105" s="9">
        <v>0</v>
      </c>
      <c r="O105" s="9">
        <v>0.35826795972573966</v>
      </c>
      <c r="P105" s="9">
        <v>0.37408938767473915</v>
      </c>
      <c r="Q105" s="9">
        <v>0.4135611706962371</v>
      </c>
      <c r="R105" s="9">
        <v>0</v>
      </c>
      <c r="S105" s="9"/>
      <c r="T105" s="9">
        <v>0</v>
      </c>
      <c r="U105" s="9">
        <v>0.14458214172227515</v>
      </c>
      <c r="V105" s="9"/>
      <c r="W105" s="9">
        <v>0</v>
      </c>
      <c r="X105" s="9">
        <v>0</v>
      </c>
      <c r="Y105" s="9">
        <v>0.24334251606978879</v>
      </c>
      <c r="Z105" s="9">
        <v>8.1640058055152398E-2</v>
      </c>
      <c r="AA105" s="9">
        <v>0.25060662715302917</v>
      </c>
      <c r="AB105" s="9">
        <v>0</v>
      </c>
      <c r="AC105" s="9">
        <v>0</v>
      </c>
      <c r="AD105" s="9"/>
      <c r="AE105" s="9">
        <v>0</v>
      </c>
      <c r="AF105" s="9">
        <v>0</v>
      </c>
      <c r="AG105" s="9">
        <v>0.11777695988222305</v>
      </c>
      <c r="AH105" s="9">
        <v>9.8052474979713283E-2</v>
      </c>
      <c r="AI105" s="9">
        <v>0</v>
      </c>
      <c r="AJ105" s="9">
        <v>0</v>
      </c>
      <c r="AK105" s="9"/>
      <c r="AL105" s="9">
        <v>0</v>
      </c>
      <c r="AM105" s="9">
        <v>0</v>
      </c>
      <c r="AN105" s="9">
        <v>0</v>
      </c>
      <c r="AO105" s="9">
        <v>0</v>
      </c>
      <c r="AP105" s="9">
        <v>0</v>
      </c>
      <c r="AQ105" s="9"/>
      <c r="AR105" s="9">
        <v>0</v>
      </c>
      <c r="AS105" s="9">
        <v>0</v>
      </c>
      <c r="AT105" s="9">
        <v>0</v>
      </c>
      <c r="AU105" s="9">
        <v>7.1538838058661847E-2</v>
      </c>
      <c r="AV105" s="9">
        <v>0</v>
      </c>
      <c r="AW105" s="9"/>
      <c r="AX105" s="9">
        <v>0</v>
      </c>
      <c r="AY105" s="9">
        <v>0.35651471217378899</v>
      </c>
      <c r="AZ105" s="9">
        <v>3.668763102725367E-2</v>
      </c>
      <c r="BA105" s="9">
        <v>0.12276057850922623</v>
      </c>
      <c r="BB105" s="9">
        <v>0</v>
      </c>
      <c r="BC105" s="9">
        <v>0</v>
      </c>
      <c r="BD105" s="9"/>
      <c r="BE105" s="9">
        <v>0</v>
      </c>
      <c r="BF105" s="9">
        <v>0.45852610707204233</v>
      </c>
      <c r="BG105" s="9">
        <v>0.16194956427855325</v>
      </c>
      <c r="BH105" s="9">
        <v>8.3924620431830313E-2</v>
      </c>
      <c r="BI105" s="9">
        <v>0</v>
      </c>
      <c r="BJ105" s="9"/>
      <c r="BK105" s="9">
        <v>0</v>
      </c>
      <c r="BL105" s="9">
        <v>8.4142394822006472E-2</v>
      </c>
      <c r="BM105" s="9">
        <v>0.49157763649472369</v>
      </c>
      <c r="BN105" s="9">
        <v>0.1095890410958904</v>
      </c>
      <c r="BO105" s="9">
        <v>0</v>
      </c>
      <c r="BP105" s="9">
        <v>0.56319634330490143</v>
      </c>
      <c r="BQ105" s="9"/>
      <c r="BR105" s="9">
        <v>0</v>
      </c>
      <c r="BS105" s="9">
        <v>1.1930682733319414E-2</v>
      </c>
      <c r="BT105" s="9">
        <v>8.4131806496845055E-2</v>
      </c>
      <c r="BU105" s="9">
        <v>0</v>
      </c>
      <c r="BV105" s="9">
        <v>0</v>
      </c>
      <c r="BW105" s="9">
        <v>9.4999841666930547E-3</v>
      </c>
      <c r="BX105" s="9"/>
      <c r="BY105" s="9">
        <v>0</v>
      </c>
      <c r="BZ105" s="9">
        <v>4.5028564995919285E-2</v>
      </c>
      <c r="CA105" s="9">
        <v>0</v>
      </c>
      <c r="CB105" s="9">
        <v>0</v>
      </c>
      <c r="CC105" s="9">
        <v>0</v>
      </c>
      <c r="CD105" s="9">
        <v>8.9779005524861885E-2</v>
      </c>
      <c r="CE105" s="1"/>
      <c r="CF105" s="33">
        <f t="shared" si="7"/>
        <v>0.14497333865398562</v>
      </c>
      <c r="CG105" s="33">
        <f t="shared" si="8"/>
        <v>8.2740131289110327E-2</v>
      </c>
      <c r="CH105" s="33">
        <f t="shared" si="9"/>
        <v>0</v>
      </c>
      <c r="CI105" s="33">
        <f t="shared" si="10"/>
        <v>0.56319634330490143</v>
      </c>
      <c r="CJ105" s="33">
        <f t="shared" si="11"/>
        <v>2.1017268920483199E-2</v>
      </c>
      <c r="CK105" s="34">
        <f t="shared" si="12"/>
        <v>68</v>
      </c>
      <c r="CL105" s="45">
        <f t="shared" si="13"/>
        <v>1.7580599652024187E-2</v>
      </c>
    </row>
    <row r="106" spans="1:90" ht="14.4" x14ac:dyDescent="0.3">
      <c r="A106" s="53"/>
      <c r="B106" s="27" t="s">
        <v>222</v>
      </c>
      <c r="C106" s="27" t="s">
        <v>222</v>
      </c>
      <c r="D106" s="9">
        <v>6.2034739454094295E-2</v>
      </c>
      <c r="E106" s="9">
        <v>0.14572538860103626</v>
      </c>
      <c r="F106" s="9">
        <v>0</v>
      </c>
      <c r="G106" s="9">
        <v>0</v>
      </c>
      <c r="H106" s="9">
        <v>0</v>
      </c>
      <c r="I106" s="9">
        <v>0</v>
      </c>
      <c r="J106" s="9">
        <v>0.28081727510409604</v>
      </c>
      <c r="K106" s="9">
        <v>0</v>
      </c>
      <c r="L106" s="9"/>
      <c r="M106" s="9">
        <v>9.9311910335532383E-2</v>
      </c>
      <c r="N106" s="9">
        <v>0.65789473684210531</v>
      </c>
      <c r="O106" s="9">
        <v>0.17295694607449502</v>
      </c>
      <c r="P106" s="9">
        <v>0</v>
      </c>
      <c r="Q106" s="9">
        <v>4.0901654244682784E-2</v>
      </c>
      <c r="R106" s="9">
        <v>0.20287404902789519</v>
      </c>
      <c r="S106" s="9"/>
      <c r="T106" s="9">
        <v>9.1466203237903596E-2</v>
      </c>
      <c r="U106" s="9">
        <v>6.3552589768033048E-3</v>
      </c>
      <c r="V106" s="9"/>
      <c r="W106" s="9">
        <v>0</v>
      </c>
      <c r="X106" s="9">
        <v>0</v>
      </c>
      <c r="Y106" s="9">
        <v>2.7548209366391185E-2</v>
      </c>
      <c r="Z106" s="9">
        <v>9.071117561683599E-2</v>
      </c>
      <c r="AA106" s="9">
        <v>0.10342495723775806</v>
      </c>
      <c r="AB106" s="9">
        <v>0</v>
      </c>
      <c r="AC106" s="9">
        <v>5.5013065603080731E-2</v>
      </c>
      <c r="AD106" s="9"/>
      <c r="AE106" s="9">
        <v>8.8941595019270681E-2</v>
      </c>
      <c r="AF106" s="9">
        <v>0</v>
      </c>
      <c r="AG106" s="9">
        <v>4.784688995215311E-2</v>
      </c>
      <c r="AH106" s="9">
        <v>9.1290235325939953E-2</v>
      </c>
      <c r="AI106" s="9">
        <v>0</v>
      </c>
      <c r="AJ106" s="9">
        <v>8.171148417768534E-2</v>
      </c>
      <c r="AK106" s="9"/>
      <c r="AL106" s="9">
        <v>0</v>
      </c>
      <c r="AM106" s="9">
        <v>0.15072852118573105</v>
      </c>
      <c r="AN106" s="9">
        <v>0</v>
      </c>
      <c r="AO106" s="9">
        <v>0</v>
      </c>
      <c r="AP106" s="9">
        <v>0</v>
      </c>
      <c r="AQ106" s="9"/>
      <c r="AR106" s="9">
        <v>0</v>
      </c>
      <c r="AS106" s="9">
        <v>0</v>
      </c>
      <c r="AT106" s="9">
        <v>0</v>
      </c>
      <c r="AU106" s="9">
        <v>0</v>
      </c>
      <c r="AV106" s="9">
        <v>0</v>
      </c>
      <c r="AW106" s="9"/>
      <c r="AX106" s="9">
        <v>0</v>
      </c>
      <c r="AY106" s="9">
        <v>0</v>
      </c>
      <c r="AZ106" s="9">
        <v>0</v>
      </c>
      <c r="BA106" s="9">
        <v>0</v>
      </c>
      <c r="BB106" s="9">
        <v>0</v>
      </c>
      <c r="BC106" s="9">
        <v>0</v>
      </c>
      <c r="BD106" s="9"/>
      <c r="BE106" s="9">
        <v>0</v>
      </c>
      <c r="BF106" s="9">
        <v>0</v>
      </c>
      <c r="BG106" s="9">
        <v>0</v>
      </c>
      <c r="BH106" s="9">
        <v>0</v>
      </c>
      <c r="BI106" s="9">
        <v>0</v>
      </c>
      <c r="BJ106" s="9"/>
      <c r="BK106" s="9">
        <v>0</v>
      </c>
      <c r="BL106" s="9">
        <v>0</v>
      </c>
      <c r="BM106" s="9">
        <v>0</v>
      </c>
      <c r="BN106" s="9">
        <v>0</v>
      </c>
      <c r="BO106" s="9">
        <v>0</v>
      </c>
      <c r="BP106" s="9">
        <v>0</v>
      </c>
      <c r="BQ106" s="9"/>
      <c r="BR106" s="9">
        <v>0</v>
      </c>
      <c r="BS106" s="9">
        <v>0</v>
      </c>
      <c r="BT106" s="9">
        <v>0</v>
      </c>
      <c r="BU106" s="9">
        <v>0</v>
      </c>
      <c r="BV106" s="9">
        <v>0</v>
      </c>
      <c r="BW106" s="9">
        <v>0</v>
      </c>
      <c r="BX106" s="9"/>
      <c r="BY106" s="9">
        <v>4.1597337770382693E-2</v>
      </c>
      <c r="BZ106" s="9">
        <v>0</v>
      </c>
      <c r="CA106" s="9">
        <v>0</v>
      </c>
      <c r="CB106" s="9">
        <v>0</v>
      </c>
      <c r="CC106" s="9">
        <v>0</v>
      </c>
      <c r="CD106" s="9">
        <v>0</v>
      </c>
      <c r="CE106" s="1"/>
      <c r="CF106" s="33">
        <f t="shared" si="7"/>
        <v>9.4350704878000291E-2</v>
      </c>
      <c r="CG106" s="33">
        <f t="shared" si="8"/>
        <v>3.7340465193439309E-2</v>
      </c>
      <c r="CH106" s="33">
        <f t="shared" si="9"/>
        <v>0</v>
      </c>
      <c r="CI106" s="33">
        <f t="shared" si="10"/>
        <v>0.65789473684210531</v>
      </c>
      <c r="CJ106" s="33">
        <f t="shared" si="11"/>
        <v>8.9020555109755074E-3</v>
      </c>
      <c r="CK106" s="34">
        <f t="shared" si="12"/>
        <v>68</v>
      </c>
      <c r="CL106" s="45">
        <f t="shared" si="13"/>
        <v>1.1441703590102196E-2</v>
      </c>
    </row>
    <row r="107" spans="1:90" ht="14.4" x14ac:dyDescent="0.3">
      <c r="A107" s="53"/>
      <c r="B107" s="27" t="s">
        <v>226</v>
      </c>
      <c r="C107" s="27" t="s">
        <v>226</v>
      </c>
      <c r="D107" s="9">
        <v>0</v>
      </c>
      <c r="E107" s="9">
        <v>0</v>
      </c>
      <c r="F107" s="9">
        <v>0</v>
      </c>
      <c r="G107" s="9">
        <v>0</v>
      </c>
      <c r="H107" s="9">
        <v>0</v>
      </c>
      <c r="I107" s="9">
        <v>0</v>
      </c>
      <c r="J107" s="9">
        <v>0</v>
      </c>
      <c r="K107" s="9">
        <v>0</v>
      </c>
      <c r="L107" s="9"/>
      <c r="M107" s="9">
        <v>0</v>
      </c>
      <c r="N107" s="9">
        <v>0</v>
      </c>
      <c r="O107" s="9">
        <v>0</v>
      </c>
      <c r="P107" s="9">
        <v>0</v>
      </c>
      <c r="Q107" s="9">
        <v>0</v>
      </c>
      <c r="R107" s="9">
        <v>0</v>
      </c>
      <c r="S107" s="9"/>
      <c r="T107" s="9">
        <v>0</v>
      </c>
      <c r="U107" s="9">
        <v>1.1121703209405783E-2</v>
      </c>
      <c r="V107" s="9"/>
      <c r="W107" s="9">
        <v>0</v>
      </c>
      <c r="X107" s="9">
        <v>0</v>
      </c>
      <c r="Y107" s="9">
        <v>0</v>
      </c>
      <c r="Z107" s="9">
        <v>0.1224600870827286</v>
      </c>
      <c r="AA107" s="9">
        <v>0</v>
      </c>
      <c r="AB107" s="9">
        <v>0</v>
      </c>
      <c r="AC107" s="9">
        <v>0</v>
      </c>
      <c r="AD107" s="9"/>
      <c r="AE107" s="9">
        <v>0</v>
      </c>
      <c r="AF107" s="9">
        <v>0</v>
      </c>
      <c r="AG107" s="9">
        <v>0.12881854987118144</v>
      </c>
      <c r="AH107" s="9">
        <v>0</v>
      </c>
      <c r="AI107" s="9">
        <v>0</v>
      </c>
      <c r="AJ107" s="9">
        <v>0</v>
      </c>
      <c r="AK107" s="9"/>
      <c r="AL107" s="9">
        <v>0</v>
      </c>
      <c r="AM107" s="9">
        <v>0</v>
      </c>
      <c r="AN107" s="9">
        <v>0</v>
      </c>
      <c r="AO107" s="9">
        <v>0</v>
      </c>
      <c r="AP107" s="9">
        <v>0</v>
      </c>
      <c r="AQ107" s="9"/>
      <c r="AR107" s="9">
        <v>0</v>
      </c>
      <c r="AS107" s="9">
        <v>0</v>
      </c>
      <c r="AT107" s="9">
        <v>0</v>
      </c>
      <c r="AU107" s="9">
        <v>4.5182424037049584E-2</v>
      </c>
      <c r="AV107" s="9">
        <v>0</v>
      </c>
      <c r="AW107" s="9"/>
      <c r="AX107" s="9">
        <v>0</v>
      </c>
      <c r="AY107" s="9">
        <v>0.21866235679992393</v>
      </c>
      <c r="AZ107" s="9">
        <v>0</v>
      </c>
      <c r="BA107" s="9">
        <v>0.23017608470479917</v>
      </c>
      <c r="BB107" s="9">
        <v>0</v>
      </c>
      <c r="BC107" s="9">
        <v>0</v>
      </c>
      <c r="BD107" s="9"/>
      <c r="BE107" s="9">
        <v>0</v>
      </c>
      <c r="BF107" s="9">
        <v>0.47918043621943157</v>
      </c>
      <c r="BG107" s="9">
        <v>0</v>
      </c>
      <c r="BH107" s="9">
        <v>0.19836728465705347</v>
      </c>
      <c r="BI107" s="9">
        <v>0</v>
      </c>
      <c r="BJ107" s="9"/>
      <c r="BK107" s="9">
        <v>0</v>
      </c>
      <c r="BL107" s="9">
        <v>0</v>
      </c>
      <c r="BM107" s="9">
        <v>6.5543684865963167E-2</v>
      </c>
      <c r="BN107" s="9">
        <v>6.575342465753424E-2</v>
      </c>
      <c r="BO107" s="9">
        <v>0</v>
      </c>
      <c r="BP107" s="9">
        <v>5.7135860914990004E-2</v>
      </c>
      <c r="BQ107" s="9"/>
      <c r="BR107" s="9">
        <v>0</v>
      </c>
      <c r="BS107" s="9">
        <v>0</v>
      </c>
      <c r="BT107" s="9">
        <v>4.2065903248422527E-2</v>
      </c>
      <c r="BU107" s="9">
        <v>0</v>
      </c>
      <c r="BV107" s="9">
        <v>0</v>
      </c>
      <c r="BW107" s="9">
        <v>0</v>
      </c>
      <c r="BX107" s="9"/>
      <c r="BY107" s="9">
        <v>0</v>
      </c>
      <c r="BZ107" s="9">
        <v>0</v>
      </c>
      <c r="CA107" s="9">
        <v>0</v>
      </c>
      <c r="CB107" s="9">
        <v>0</v>
      </c>
      <c r="CC107" s="9">
        <v>0</v>
      </c>
      <c r="CD107" s="9">
        <v>0</v>
      </c>
      <c r="CE107" s="1"/>
      <c r="CF107" s="33">
        <f t="shared" si="7"/>
        <v>7.4402041730932969E-2</v>
      </c>
      <c r="CG107" s="33">
        <f t="shared" si="8"/>
        <v>2.4477467651007109E-2</v>
      </c>
      <c r="CH107" s="33">
        <f t="shared" si="9"/>
        <v>0</v>
      </c>
      <c r="CI107" s="33">
        <f t="shared" si="10"/>
        <v>0.47918043621943157</v>
      </c>
      <c r="CJ107" s="33">
        <f t="shared" si="11"/>
        <v>5.5356638137314907E-3</v>
      </c>
      <c r="CK107" s="34">
        <f t="shared" si="12"/>
        <v>68</v>
      </c>
      <c r="CL107" s="45">
        <f t="shared" si="13"/>
        <v>9.0225728475955783E-3</v>
      </c>
    </row>
    <row r="108" spans="1:90" ht="14.4" x14ac:dyDescent="0.3">
      <c r="A108" s="31" t="s">
        <v>77</v>
      </c>
      <c r="B108" s="27" t="s">
        <v>77</v>
      </c>
      <c r="C108" s="27" t="s">
        <v>77</v>
      </c>
      <c r="D108" s="9">
        <v>2.3387096774193545</v>
      </c>
      <c r="E108" s="9">
        <v>2.0725388601036263</v>
      </c>
      <c r="F108" s="9">
        <v>5.420102784749611</v>
      </c>
      <c r="G108" s="9">
        <v>5.8685574038723747</v>
      </c>
      <c r="H108" s="9">
        <v>2.9223809865728438</v>
      </c>
      <c r="I108" s="9">
        <v>1.6280925778132482</v>
      </c>
      <c r="J108" s="9">
        <v>8.2308511668441948</v>
      </c>
      <c r="K108" s="9">
        <v>2.9330810252881472</v>
      </c>
      <c r="L108" s="9"/>
      <c r="M108" s="9">
        <v>1.6244591047740657</v>
      </c>
      <c r="N108" s="9">
        <v>1.6297846889952152</v>
      </c>
      <c r="O108" s="9">
        <v>6.658842423868057</v>
      </c>
      <c r="P108" s="9">
        <v>6.5514865130931277</v>
      </c>
      <c r="Q108" s="9">
        <v>5.6535175422650426</v>
      </c>
      <c r="R108" s="9">
        <v>2.1132713440405748</v>
      </c>
      <c r="S108" s="9"/>
      <c r="T108" s="9">
        <v>1.2851001554925454</v>
      </c>
      <c r="U108" s="9">
        <v>3.2030505243088667</v>
      </c>
      <c r="V108" s="9"/>
      <c r="W108" s="9">
        <v>0.65782378949638731</v>
      </c>
      <c r="X108" s="9">
        <v>0.69407929330108309</v>
      </c>
      <c r="Y108" s="9">
        <v>4.6556473829201099</v>
      </c>
      <c r="Z108" s="9">
        <v>2.6442307692307692</v>
      </c>
      <c r="AA108" s="9">
        <v>2.1082779744619913</v>
      </c>
      <c r="AB108" s="9">
        <v>0.3899585669022666</v>
      </c>
      <c r="AC108" s="9">
        <v>2.0492366937147573</v>
      </c>
      <c r="AD108" s="9"/>
      <c r="AE108" s="9">
        <v>0.88941595019270681</v>
      </c>
      <c r="AF108" s="9">
        <v>2.5155123260103975E-2</v>
      </c>
      <c r="AG108" s="9">
        <v>2.6094957673905039</v>
      </c>
      <c r="AH108" s="9">
        <v>2.9618609683527182</v>
      </c>
      <c r="AI108" s="9">
        <v>0.19059364314143168</v>
      </c>
      <c r="AJ108" s="9">
        <v>0.3565592036844451</v>
      </c>
      <c r="AK108" s="9"/>
      <c r="AL108" s="9">
        <v>1.3596453840252323</v>
      </c>
      <c r="AM108" s="9">
        <v>1.5742756657176353</v>
      </c>
      <c r="AN108" s="9">
        <v>1.3868065967016492</v>
      </c>
      <c r="AO108" s="9">
        <v>0.87884883181185203</v>
      </c>
      <c r="AP108" s="9">
        <v>2.4321641297154204</v>
      </c>
      <c r="AQ108" s="9"/>
      <c r="AR108" s="9">
        <v>1.7545670347817115</v>
      </c>
      <c r="AS108" s="9">
        <v>0.40286481647269468</v>
      </c>
      <c r="AT108" s="9">
        <v>4.191512513601741</v>
      </c>
      <c r="AU108" s="9">
        <v>1.8148273654881586</v>
      </c>
      <c r="AV108" s="9">
        <v>2.6088113935844532</v>
      </c>
      <c r="AW108" s="9"/>
      <c r="AX108" s="9">
        <v>2.5828254178987393</v>
      </c>
      <c r="AY108" s="9">
        <v>6.9876883586062668</v>
      </c>
      <c r="AZ108" s="9">
        <v>9.7064989517819704</v>
      </c>
      <c r="BA108" s="9">
        <v>2.2557256301070314</v>
      </c>
      <c r="BB108" s="9">
        <v>1.5163002274450339</v>
      </c>
      <c r="BC108" s="9">
        <v>1.8061535230494592</v>
      </c>
      <c r="BD108" s="9"/>
      <c r="BE108" s="9">
        <v>1.9988454322413047</v>
      </c>
      <c r="BF108" s="9">
        <v>6.026933245208193</v>
      </c>
      <c r="BG108" s="9">
        <v>3.0886095473124096</v>
      </c>
      <c r="BH108" s="9">
        <v>1.5945677882047757</v>
      </c>
      <c r="BI108" s="9">
        <v>1.8328840970350404</v>
      </c>
      <c r="BJ108" s="9"/>
      <c r="BK108" s="9">
        <v>0.79159470351180194</v>
      </c>
      <c r="BL108" s="9">
        <v>4.0906148867313918</v>
      </c>
      <c r="BM108" s="9">
        <v>2.8216556334797129</v>
      </c>
      <c r="BN108" s="9">
        <v>1.0191780821917809</v>
      </c>
      <c r="BO108" s="9">
        <v>2.5860023724792414</v>
      </c>
      <c r="BP108" s="9">
        <v>7.9459658001061078</v>
      </c>
      <c r="BQ108" s="9"/>
      <c r="BR108" s="9">
        <v>3.7974683544303791</v>
      </c>
      <c r="BS108" s="9">
        <v>4.7245503623944893</v>
      </c>
      <c r="BT108" s="9">
        <v>2.6454779154007944</v>
      </c>
      <c r="BU108" s="9">
        <v>0.99890596013889543</v>
      </c>
      <c r="BV108" s="9">
        <v>1.3213000648852711</v>
      </c>
      <c r="BW108" s="9">
        <v>3.0969948383419363</v>
      </c>
      <c r="BX108" s="9"/>
      <c r="BY108" s="9">
        <v>1.8540527691942001</v>
      </c>
      <c r="BZ108" s="9">
        <v>4.4184279402245803</v>
      </c>
      <c r="CA108" s="9">
        <v>2.100341665168135</v>
      </c>
      <c r="CB108" s="9">
        <v>1.4734870885077864</v>
      </c>
      <c r="CC108" s="9">
        <v>0.44451376432972001</v>
      </c>
      <c r="CD108" s="9">
        <v>2.9868784530386749</v>
      </c>
      <c r="CE108" s="1"/>
      <c r="CF108" s="33">
        <f t="shared" si="7"/>
        <v>2.0722692388160042</v>
      </c>
      <c r="CG108" s="33">
        <f t="shared" si="8"/>
        <v>2.7541901251602336</v>
      </c>
      <c r="CH108" s="33">
        <f t="shared" si="9"/>
        <v>2.5155123260103975E-2</v>
      </c>
      <c r="CI108" s="33">
        <f t="shared" si="10"/>
        <v>9.7064989517819704</v>
      </c>
      <c r="CJ108" s="33">
        <f t="shared" si="11"/>
        <v>4.2942997981430615</v>
      </c>
      <c r="CK108" s="34">
        <f t="shared" si="12"/>
        <v>68</v>
      </c>
      <c r="CL108" s="45">
        <f t="shared" si="13"/>
        <v>0.2512995575399028</v>
      </c>
    </row>
    <row r="109" spans="1:90" ht="14.4" x14ac:dyDescent="0.3">
      <c r="A109" s="31" t="s">
        <v>80</v>
      </c>
      <c r="B109" s="27" t="s">
        <v>238</v>
      </c>
      <c r="C109" s="27" t="s">
        <v>311</v>
      </c>
      <c r="D109" s="9">
        <v>4.3424317617866005E-2</v>
      </c>
      <c r="E109" s="9">
        <v>0</v>
      </c>
      <c r="F109" s="9">
        <v>0</v>
      </c>
      <c r="G109" s="9">
        <v>4.9086446686664849E-2</v>
      </c>
      <c r="H109" s="9">
        <v>0</v>
      </c>
      <c r="I109" s="9">
        <v>0</v>
      </c>
      <c r="J109" s="9">
        <v>0</v>
      </c>
      <c r="K109" s="9">
        <v>0</v>
      </c>
      <c r="L109" s="9"/>
      <c r="M109" s="9">
        <v>0</v>
      </c>
      <c r="N109" s="9">
        <v>0</v>
      </c>
      <c r="O109" s="9">
        <v>0</v>
      </c>
      <c r="P109" s="9">
        <v>0</v>
      </c>
      <c r="Q109" s="9">
        <v>0</v>
      </c>
      <c r="R109" s="9">
        <v>0</v>
      </c>
      <c r="S109" s="9"/>
      <c r="T109" s="9">
        <v>0</v>
      </c>
      <c r="U109" s="9">
        <v>7.9440737210041308E-3</v>
      </c>
      <c r="V109" s="9"/>
      <c r="W109" s="9">
        <v>0</v>
      </c>
      <c r="X109" s="9">
        <v>0</v>
      </c>
      <c r="Y109" s="9">
        <v>0</v>
      </c>
      <c r="Z109" s="9">
        <v>4.5355587808417995E-2</v>
      </c>
      <c r="AA109" s="9">
        <v>1.9889414853415013E-2</v>
      </c>
      <c r="AB109" s="9">
        <v>0</v>
      </c>
      <c r="AC109" s="9">
        <v>0</v>
      </c>
      <c r="AD109" s="9"/>
      <c r="AE109" s="9">
        <v>0</v>
      </c>
      <c r="AF109" s="9">
        <v>0</v>
      </c>
      <c r="AG109" s="9">
        <v>0</v>
      </c>
      <c r="AH109" s="9">
        <v>0</v>
      </c>
      <c r="AI109" s="9">
        <v>2.2422781546050787E-2</v>
      </c>
      <c r="AJ109" s="9">
        <v>0</v>
      </c>
      <c r="AK109" s="9"/>
      <c r="AL109" s="9">
        <v>0</v>
      </c>
      <c r="AM109" s="9">
        <v>0</v>
      </c>
      <c r="AN109" s="9">
        <v>0</v>
      </c>
      <c r="AO109" s="9">
        <v>0</v>
      </c>
      <c r="AP109" s="9">
        <v>0</v>
      </c>
      <c r="AQ109" s="9"/>
      <c r="AR109" s="9">
        <v>0</v>
      </c>
      <c r="AS109" s="9">
        <v>0</v>
      </c>
      <c r="AT109" s="9">
        <v>0</v>
      </c>
      <c r="AU109" s="9">
        <v>0</v>
      </c>
      <c r="AV109" s="9">
        <v>0</v>
      </c>
      <c r="AW109" s="9"/>
      <c r="AX109" s="9">
        <v>0</v>
      </c>
      <c r="AY109" s="9">
        <v>4.7535294956505207E-2</v>
      </c>
      <c r="AZ109" s="9">
        <v>0</v>
      </c>
      <c r="BA109" s="9">
        <v>2.3017608470479917E-2</v>
      </c>
      <c r="BB109" s="9">
        <v>3.2492147730965017E-2</v>
      </c>
      <c r="BC109" s="9">
        <v>0</v>
      </c>
      <c r="BD109" s="9"/>
      <c r="BE109" s="9">
        <v>0</v>
      </c>
      <c r="BF109" s="9">
        <v>2.0654329147389294E-2</v>
      </c>
      <c r="BG109" s="9">
        <v>0</v>
      </c>
      <c r="BH109" s="9">
        <v>0</v>
      </c>
      <c r="BI109" s="9">
        <v>0</v>
      </c>
      <c r="BJ109" s="9"/>
      <c r="BK109" s="9">
        <v>0</v>
      </c>
      <c r="BL109" s="9">
        <v>0</v>
      </c>
      <c r="BM109" s="9">
        <v>0</v>
      </c>
      <c r="BN109" s="9">
        <v>0</v>
      </c>
      <c r="BO109" s="9">
        <v>0</v>
      </c>
      <c r="BP109" s="9">
        <v>0</v>
      </c>
      <c r="BQ109" s="9"/>
      <c r="BR109" s="9">
        <v>0</v>
      </c>
      <c r="BS109" s="9">
        <v>0</v>
      </c>
      <c r="BT109" s="9">
        <v>4.6739892498247254E-2</v>
      </c>
      <c r="BU109" s="9">
        <v>0</v>
      </c>
      <c r="BV109" s="9">
        <v>0</v>
      </c>
      <c r="BW109" s="9">
        <v>0</v>
      </c>
      <c r="BX109" s="9"/>
      <c r="BY109" s="9">
        <v>0</v>
      </c>
      <c r="BZ109" s="9">
        <v>0</v>
      </c>
      <c r="CA109" s="9">
        <v>0</v>
      </c>
      <c r="CB109" s="9">
        <v>0</v>
      </c>
      <c r="CC109" s="9">
        <v>0</v>
      </c>
      <c r="CD109" s="9">
        <v>0</v>
      </c>
      <c r="CE109" s="1"/>
      <c r="CF109" s="33">
        <f t="shared" si="7"/>
        <v>1.3217326828675227E-2</v>
      </c>
      <c r="CG109" s="33">
        <f t="shared" si="8"/>
        <v>5.272969044661846E-3</v>
      </c>
      <c r="CH109" s="33">
        <f t="shared" si="9"/>
        <v>0</v>
      </c>
      <c r="CI109" s="33">
        <f t="shared" si="10"/>
        <v>4.9086446686664849E-2</v>
      </c>
      <c r="CJ109" s="33">
        <f t="shared" si="11"/>
        <v>1.7469772849601796E-4</v>
      </c>
      <c r="CK109" s="34">
        <f t="shared" si="12"/>
        <v>68</v>
      </c>
      <c r="CL109" s="45">
        <f t="shared" si="13"/>
        <v>1.6028363118511194E-3</v>
      </c>
    </row>
  </sheetData>
  <autoFilter ref="A7:CM7" xr:uid="{00000000-0009-0000-0000-000004000000}">
    <sortState ref="A8:CM109">
      <sortCondition ref="A7"/>
    </sortState>
  </autoFilter>
  <mergeCells count="9">
    <mergeCell ref="A103:A107"/>
    <mergeCell ref="A96:A99"/>
    <mergeCell ref="A79:A95"/>
    <mergeCell ref="A33:A76"/>
    <mergeCell ref="CF5:CK5"/>
    <mergeCell ref="A28:A29"/>
    <mergeCell ref="A19:A27"/>
    <mergeCell ref="A8:A18"/>
    <mergeCell ref="A100:A101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S109"/>
  <sheetViews>
    <sheetView zoomScaleNormal="100" workbookViewId="0">
      <selection activeCell="A3" sqref="A3"/>
    </sheetView>
  </sheetViews>
  <sheetFormatPr baseColWidth="10" defaultColWidth="11.19921875" defaultRowHeight="13.8" x14ac:dyDescent="0.25"/>
  <cols>
    <col min="1" max="1" width="24.09765625" style="3" bestFit="1" customWidth="1"/>
    <col min="2" max="2" width="33.8984375" style="3" bestFit="1" customWidth="1"/>
    <col min="3" max="3" width="44.296875" style="3" bestFit="1" customWidth="1"/>
    <col min="4" max="90" width="11.19921875" style="3"/>
    <col min="91" max="91" width="17.8984375" style="3" bestFit="1" customWidth="1"/>
    <col min="92" max="96" width="11.19921875" style="3"/>
    <col min="97" max="97" width="14" style="3" bestFit="1" customWidth="1"/>
    <col min="98" max="16384" width="11.19921875" style="3"/>
  </cols>
  <sheetData>
    <row r="1" spans="1:97" x14ac:dyDescent="0.25">
      <c r="A1" s="40" t="s">
        <v>347</v>
      </c>
    </row>
    <row r="2" spans="1:97" x14ac:dyDescent="0.25">
      <c r="A2" s="25" t="s">
        <v>331</v>
      </c>
    </row>
    <row r="3" spans="1:97" x14ac:dyDescent="0.25">
      <c r="A3" s="1" t="s">
        <v>350</v>
      </c>
    </row>
    <row r="4" spans="1:97" s="19" customFormat="1" x14ac:dyDescent="0.25">
      <c r="C4" s="20" t="s">
        <v>113</v>
      </c>
      <c r="D4" s="20" t="s">
        <v>114</v>
      </c>
      <c r="E4" s="20" t="s">
        <v>115</v>
      </c>
      <c r="F4" s="20" t="s">
        <v>116</v>
      </c>
      <c r="G4" s="20" t="s">
        <v>117</v>
      </c>
      <c r="H4" s="20" t="s">
        <v>118</v>
      </c>
      <c r="I4" s="20" t="s">
        <v>119</v>
      </c>
      <c r="J4" s="20" t="s">
        <v>120</v>
      </c>
      <c r="K4" s="20" t="s">
        <v>121</v>
      </c>
      <c r="L4" s="20"/>
      <c r="M4" s="20" t="s">
        <v>122</v>
      </c>
      <c r="N4" s="20" t="s">
        <v>123</v>
      </c>
      <c r="O4" s="20" t="s">
        <v>124</v>
      </c>
      <c r="P4" s="20" t="s">
        <v>125</v>
      </c>
      <c r="Q4" s="20" t="s">
        <v>126</v>
      </c>
      <c r="R4" s="20" t="s">
        <v>127</v>
      </c>
      <c r="S4" s="20" t="s">
        <v>128</v>
      </c>
      <c r="T4" s="20"/>
      <c r="U4" s="20" t="s">
        <v>129</v>
      </c>
      <c r="V4" s="20" t="s">
        <v>130</v>
      </c>
      <c r="W4" s="20" t="s">
        <v>131</v>
      </c>
      <c r="X4" s="20" t="s">
        <v>132</v>
      </c>
      <c r="Y4" s="20" t="s">
        <v>133</v>
      </c>
      <c r="Z4" s="20"/>
      <c r="AA4" s="20" t="s">
        <v>134</v>
      </c>
      <c r="AB4" s="20" t="s">
        <v>135</v>
      </c>
      <c r="AC4" s="20" t="s">
        <v>136</v>
      </c>
      <c r="AD4" s="20" t="s">
        <v>137</v>
      </c>
      <c r="AE4" s="20" t="s">
        <v>138</v>
      </c>
      <c r="AF4" s="20" t="s">
        <v>139</v>
      </c>
      <c r="AG4" s="20" t="s">
        <v>140</v>
      </c>
      <c r="AH4" s="20"/>
      <c r="AI4" s="20" t="s">
        <v>141</v>
      </c>
      <c r="AJ4" s="20" t="s">
        <v>142</v>
      </c>
      <c r="AK4" s="20" t="s">
        <v>143</v>
      </c>
      <c r="AL4" s="20" t="s">
        <v>144</v>
      </c>
      <c r="AM4" s="20" t="s">
        <v>145</v>
      </c>
      <c r="AN4" s="20"/>
      <c r="AO4" s="20" t="s">
        <v>146</v>
      </c>
      <c r="AP4" s="20" t="s">
        <v>147</v>
      </c>
      <c r="AQ4" s="20" t="s">
        <v>148</v>
      </c>
      <c r="AR4" s="20" t="s">
        <v>149</v>
      </c>
      <c r="AS4" s="20" t="s">
        <v>150</v>
      </c>
      <c r="AT4" s="20"/>
      <c r="AU4" s="20" t="s">
        <v>151</v>
      </c>
      <c r="AV4" s="20" t="s">
        <v>152</v>
      </c>
      <c r="AW4" s="20" t="s">
        <v>153</v>
      </c>
      <c r="AX4" s="20" t="s">
        <v>154</v>
      </c>
      <c r="AY4" s="20" t="s">
        <v>155</v>
      </c>
      <c r="AZ4" s="20" t="s">
        <v>156</v>
      </c>
      <c r="BA4" s="20" t="s">
        <v>157</v>
      </c>
      <c r="BB4" s="20"/>
      <c r="BC4" s="20" t="s">
        <v>158</v>
      </c>
      <c r="BD4" s="20" t="s">
        <v>159</v>
      </c>
      <c r="BE4" s="20" t="s">
        <v>160</v>
      </c>
      <c r="BF4" s="20" t="s">
        <v>161</v>
      </c>
      <c r="BG4" s="20" t="s">
        <v>162</v>
      </c>
      <c r="BH4" s="20" t="s">
        <v>163</v>
      </c>
      <c r="BI4" s="20" t="s">
        <v>164</v>
      </c>
      <c r="BJ4" s="20"/>
      <c r="BK4" s="20" t="s">
        <v>165</v>
      </c>
      <c r="BL4" s="20" t="s">
        <v>166</v>
      </c>
      <c r="BM4" s="20" t="s">
        <v>167</v>
      </c>
      <c r="BN4" s="20" t="s">
        <v>168</v>
      </c>
      <c r="BO4" s="20" t="s">
        <v>169</v>
      </c>
      <c r="BP4" s="20" t="s">
        <v>170</v>
      </c>
      <c r="BQ4" s="20"/>
      <c r="BR4" s="20" t="s">
        <v>171</v>
      </c>
      <c r="BS4" s="20" t="s">
        <v>172</v>
      </c>
      <c r="BT4" s="20" t="s">
        <v>173</v>
      </c>
      <c r="BU4" s="20" t="s">
        <v>174</v>
      </c>
      <c r="BV4" s="20" t="s">
        <v>175</v>
      </c>
      <c r="BW4" s="20" t="s">
        <v>176</v>
      </c>
      <c r="BX4" s="20"/>
      <c r="BY4" s="20" t="s">
        <v>177</v>
      </c>
      <c r="BZ4" s="20" t="s">
        <v>178</v>
      </c>
      <c r="CA4" s="20" t="s">
        <v>179</v>
      </c>
      <c r="CB4" s="20" t="s">
        <v>180</v>
      </c>
      <c r="CC4" s="20" t="s">
        <v>181</v>
      </c>
      <c r="CD4" s="20" t="s">
        <v>182</v>
      </c>
      <c r="CE4" s="20"/>
      <c r="CF4" s="20" t="s">
        <v>183</v>
      </c>
      <c r="CG4" s="20" t="s">
        <v>184</v>
      </c>
      <c r="CH4" s="20" t="s">
        <v>185</v>
      </c>
      <c r="CI4" s="20" t="s">
        <v>186</v>
      </c>
      <c r="CJ4" s="20" t="s">
        <v>187</v>
      </c>
      <c r="CK4" s="20" t="s">
        <v>188</v>
      </c>
      <c r="CL4" s="20"/>
    </row>
    <row r="5" spans="1:97" s="19" customFormat="1" x14ac:dyDescent="0.25">
      <c r="A5" s="20"/>
      <c r="B5" s="20"/>
      <c r="C5" s="20" t="s">
        <v>95</v>
      </c>
      <c r="D5" s="20" t="s">
        <v>96</v>
      </c>
      <c r="E5" s="20" t="s">
        <v>101</v>
      </c>
      <c r="F5" s="20" t="s">
        <v>97</v>
      </c>
      <c r="G5" s="20" t="s">
        <v>102</v>
      </c>
      <c r="H5" s="20" t="s">
        <v>98</v>
      </c>
      <c r="I5" s="20" t="s">
        <v>103</v>
      </c>
      <c r="J5" s="20" t="s">
        <v>99</v>
      </c>
      <c r="K5" s="20" t="s">
        <v>100</v>
      </c>
      <c r="L5" s="20" t="s">
        <v>104</v>
      </c>
      <c r="M5" s="20" t="s">
        <v>96</v>
      </c>
      <c r="N5" s="20" t="s">
        <v>97</v>
      </c>
      <c r="O5" s="20" t="s">
        <v>102</v>
      </c>
      <c r="P5" s="20" t="s">
        <v>98</v>
      </c>
      <c r="Q5" s="20" t="s">
        <v>103</v>
      </c>
      <c r="R5" s="20" t="s">
        <v>99</v>
      </c>
      <c r="S5" s="20" t="s">
        <v>101</v>
      </c>
      <c r="T5" s="20" t="s">
        <v>104</v>
      </c>
      <c r="U5" s="20" t="s">
        <v>97</v>
      </c>
      <c r="V5" s="20" t="s">
        <v>102</v>
      </c>
      <c r="W5" s="20" t="s">
        <v>103</v>
      </c>
      <c r="X5" s="20" t="s">
        <v>100</v>
      </c>
      <c r="Y5" s="20" t="s">
        <v>101</v>
      </c>
      <c r="Z5" s="20" t="s">
        <v>104</v>
      </c>
      <c r="AA5" s="20" t="s">
        <v>96</v>
      </c>
      <c r="AB5" s="20" t="s">
        <v>97</v>
      </c>
      <c r="AC5" s="20" t="s">
        <v>102</v>
      </c>
      <c r="AD5" s="20" t="s">
        <v>103</v>
      </c>
      <c r="AE5" s="20" t="s">
        <v>99</v>
      </c>
      <c r="AF5" s="20" t="s">
        <v>100</v>
      </c>
      <c r="AG5" s="20" t="s">
        <v>101</v>
      </c>
      <c r="AH5" s="20" t="s">
        <v>104</v>
      </c>
      <c r="AI5" s="20" t="s">
        <v>97</v>
      </c>
      <c r="AJ5" s="20" t="s">
        <v>102</v>
      </c>
      <c r="AK5" s="20" t="s">
        <v>103</v>
      </c>
      <c r="AL5" s="20" t="s">
        <v>99</v>
      </c>
      <c r="AM5" s="20" t="s">
        <v>101</v>
      </c>
      <c r="AN5" s="20" t="s">
        <v>104</v>
      </c>
      <c r="AO5" s="20" t="s">
        <v>96</v>
      </c>
      <c r="AP5" s="20" t="s">
        <v>97</v>
      </c>
      <c r="AQ5" s="20" t="s">
        <v>102</v>
      </c>
      <c r="AR5" s="20" t="s">
        <v>103</v>
      </c>
      <c r="AS5" s="20" t="s">
        <v>101</v>
      </c>
      <c r="AT5" s="20" t="s">
        <v>104</v>
      </c>
      <c r="AU5" s="20" t="s">
        <v>96</v>
      </c>
      <c r="AV5" s="20" t="s">
        <v>102</v>
      </c>
      <c r="AW5" s="20" t="s">
        <v>98</v>
      </c>
      <c r="AX5" s="20" t="s">
        <v>103</v>
      </c>
      <c r="AY5" s="20" t="s">
        <v>99</v>
      </c>
      <c r="AZ5" s="20" t="s">
        <v>100</v>
      </c>
      <c r="BA5" s="20" t="s">
        <v>101</v>
      </c>
      <c r="BB5" s="20" t="s">
        <v>104</v>
      </c>
      <c r="BC5" s="20" t="s">
        <v>96</v>
      </c>
      <c r="BD5" s="20" t="s">
        <v>102</v>
      </c>
      <c r="BE5" s="20" t="s">
        <v>98</v>
      </c>
      <c r="BF5" s="20" t="s">
        <v>103</v>
      </c>
      <c r="BG5" s="20" t="s">
        <v>99</v>
      </c>
      <c r="BH5" s="20" t="s">
        <v>100</v>
      </c>
      <c r="BI5" s="20" t="s">
        <v>101</v>
      </c>
      <c r="BJ5" s="20" t="s">
        <v>104</v>
      </c>
      <c r="BK5" s="20" t="s">
        <v>96</v>
      </c>
      <c r="BL5" s="20" t="s">
        <v>102</v>
      </c>
      <c r="BM5" s="20" t="s">
        <v>103</v>
      </c>
      <c r="BN5" s="20" t="s">
        <v>99</v>
      </c>
      <c r="BO5" s="20" t="s">
        <v>100</v>
      </c>
      <c r="BP5" s="20" t="s">
        <v>101</v>
      </c>
      <c r="BQ5" s="20" t="s">
        <v>104</v>
      </c>
      <c r="BR5" s="20" t="s">
        <v>96</v>
      </c>
      <c r="BS5" s="20" t="s">
        <v>102</v>
      </c>
      <c r="BT5" s="20" t="s">
        <v>103</v>
      </c>
      <c r="BU5" s="20" t="s">
        <v>99</v>
      </c>
      <c r="BV5" s="20" t="s">
        <v>100</v>
      </c>
      <c r="BW5" s="20" t="s">
        <v>101</v>
      </c>
      <c r="BX5" s="20" t="s">
        <v>104</v>
      </c>
      <c r="BY5" s="20" t="s">
        <v>96</v>
      </c>
      <c r="BZ5" s="20" t="s">
        <v>102</v>
      </c>
      <c r="CA5" s="20" t="s">
        <v>103</v>
      </c>
      <c r="CB5" s="20" t="s">
        <v>99</v>
      </c>
      <c r="CC5" s="20" t="s">
        <v>100</v>
      </c>
      <c r="CD5" s="20" t="s">
        <v>101</v>
      </c>
      <c r="CE5" s="20" t="s">
        <v>104</v>
      </c>
      <c r="CF5" s="20" t="s">
        <v>96</v>
      </c>
      <c r="CG5" s="20" t="s">
        <v>102</v>
      </c>
      <c r="CH5" s="20" t="s">
        <v>103</v>
      </c>
      <c r="CI5" s="20" t="s">
        <v>99</v>
      </c>
      <c r="CJ5" s="20" t="s">
        <v>100</v>
      </c>
      <c r="CK5" s="20" t="s">
        <v>101</v>
      </c>
      <c r="CL5" s="20"/>
      <c r="CM5" s="51" t="s">
        <v>343</v>
      </c>
      <c r="CN5" s="51"/>
      <c r="CO5" s="51"/>
      <c r="CP5" s="51"/>
      <c r="CQ5" s="51"/>
      <c r="CR5" s="51"/>
      <c r="CS5" s="47"/>
    </row>
    <row r="6" spans="1:97" s="19" customFormat="1" x14ac:dyDescent="0.25">
      <c r="C6" s="20" t="s">
        <v>112</v>
      </c>
      <c r="D6" s="20">
        <v>-42</v>
      </c>
      <c r="E6" s="20">
        <v>-42</v>
      </c>
      <c r="F6" s="20">
        <v>-42</v>
      </c>
      <c r="G6" s="20">
        <v>-42</v>
      </c>
      <c r="H6" s="20">
        <v>-42</v>
      </c>
      <c r="I6" s="20">
        <v>-42</v>
      </c>
      <c r="J6" s="20">
        <v>-42</v>
      </c>
      <c r="K6" s="20">
        <v>-42</v>
      </c>
      <c r="L6" s="20"/>
      <c r="M6" s="20">
        <v>-14</v>
      </c>
      <c r="N6" s="20">
        <v>-14</v>
      </c>
      <c r="O6" s="20">
        <v>-14</v>
      </c>
      <c r="P6" s="20">
        <v>-14</v>
      </c>
      <c r="Q6" s="20">
        <v>-14</v>
      </c>
      <c r="R6" s="20">
        <v>-14</v>
      </c>
      <c r="S6" s="20">
        <v>-14</v>
      </c>
      <c r="T6" s="20"/>
      <c r="U6" s="20" t="s">
        <v>109</v>
      </c>
      <c r="V6" s="20" t="s">
        <v>109</v>
      </c>
      <c r="W6" s="20" t="s">
        <v>109</v>
      </c>
      <c r="X6" s="20" t="s">
        <v>109</v>
      </c>
      <c r="Y6" s="20" t="s">
        <v>109</v>
      </c>
      <c r="Z6" s="20"/>
      <c r="AA6" s="20" t="s">
        <v>110</v>
      </c>
      <c r="AB6" s="20" t="s">
        <v>110</v>
      </c>
      <c r="AC6" s="20" t="s">
        <v>110</v>
      </c>
      <c r="AD6" s="20" t="s">
        <v>110</v>
      </c>
      <c r="AE6" s="20" t="s">
        <v>110</v>
      </c>
      <c r="AF6" s="20" t="s">
        <v>110</v>
      </c>
      <c r="AG6" s="20" t="s">
        <v>110</v>
      </c>
      <c r="AH6" s="20"/>
      <c r="AI6" s="20" t="s">
        <v>111</v>
      </c>
      <c r="AJ6" s="20" t="s">
        <v>111</v>
      </c>
      <c r="AK6" s="20" t="s">
        <v>111</v>
      </c>
      <c r="AL6" s="20" t="s">
        <v>111</v>
      </c>
      <c r="AM6" s="20" t="s">
        <v>111</v>
      </c>
      <c r="AN6" s="20"/>
      <c r="AO6" s="20" t="s">
        <v>87</v>
      </c>
      <c r="AP6" s="20" t="s">
        <v>87</v>
      </c>
      <c r="AQ6" s="20" t="s">
        <v>87</v>
      </c>
      <c r="AR6" s="20" t="s">
        <v>87</v>
      </c>
      <c r="AS6" s="20" t="s">
        <v>87</v>
      </c>
      <c r="AT6" s="20"/>
      <c r="AU6" s="20" t="s">
        <v>88</v>
      </c>
      <c r="AV6" s="20" t="s">
        <v>88</v>
      </c>
      <c r="AW6" s="20" t="s">
        <v>88</v>
      </c>
      <c r="AX6" s="20" t="s">
        <v>88</v>
      </c>
      <c r="AY6" s="20" t="s">
        <v>88</v>
      </c>
      <c r="AZ6" s="20" t="s">
        <v>88</v>
      </c>
      <c r="BA6" s="20" t="s">
        <v>88</v>
      </c>
      <c r="BB6" s="20"/>
      <c r="BC6" s="20" t="s">
        <v>89</v>
      </c>
      <c r="BD6" s="20" t="s">
        <v>89</v>
      </c>
      <c r="BE6" s="20" t="s">
        <v>89</v>
      </c>
      <c r="BF6" s="20" t="s">
        <v>89</v>
      </c>
      <c r="BG6" s="20" t="s">
        <v>89</v>
      </c>
      <c r="BH6" s="20" t="s">
        <v>89</v>
      </c>
      <c r="BI6" s="20" t="s">
        <v>89</v>
      </c>
      <c r="BJ6" s="20"/>
      <c r="BK6" s="20" t="s">
        <v>90</v>
      </c>
      <c r="BL6" s="20" t="s">
        <v>90</v>
      </c>
      <c r="BM6" s="20" t="s">
        <v>90</v>
      </c>
      <c r="BN6" s="20" t="s">
        <v>90</v>
      </c>
      <c r="BO6" s="20" t="s">
        <v>90</v>
      </c>
      <c r="BP6" s="20" t="s">
        <v>90</v>
      </c>
      <c r="BQ6" s="20"/>
      <c r="BR6" s="20" t="s">
        <v>91</v>
      </c>
      <c r="BS6" s="20" t="s">
        <v>91</v>
      </c>
      <c r="BT6" s="20" t="s">
        <v>91</v>
      </c>
      <c r="BU6" s="20" t="s">
        <v>91</v>
      </c>
      <c r="BV6" s="20" t="s">
        <v>91</v>
      </c>
      <c r="BW6" s="20" t="s">
        <v>91</v>
      </c>
      <c r="BX6" s="20"/>
      <c r="BY6" s="20" t="s">
        <v>92</v>
      </c>
      <c r="BZ6" s="20" t="s">
        <v>92</v>
      </c>
      <c r="CA6" s="20" t="s">
        <v>92</v>
      </c>
      <c r="CB6" s="20" t="s">
        <v>92</v>
      </c>
      <c r="CC6" s="20" t="s">
        <v>92</v>
      </c>
      <c r="CD6" s="20" t="s">
        <v>92</v>
      </c>
      <c r="CE6" s="20"/>
      <c r="CF6" s="20" t="s">
        <v>93</v>
      </c>
      <c r="CG6" s="20" t="s">
        <v>93</v>
      </c>
      <c r="CH6" s="20" t="s">
        <v>93</v>
      </c>
      <c r="CI6" s="20" t="s">
        <v>93</v>
      </c>
      <c r="CJ6" s="20" t="s">
        <v>93</v>
      </c>
      <c r="CK6" s="20" t="s">
        <v>93</v>
      </c>
      <c r="CL6" s="20"/>
      <c r="CM6" s="35" t="s">
        <v>338</v>
      </c>
      <c r="CN6" s="35" t="s">
        <v>339</v>
      </c>
      <c r="CO6" s="35" t="s">
        <v>340</v>
      </c>
      <c r="CP6" s="35" t="s">
        <v>341</v>
      </c>
      <c r="CQ6" s="35" t="s">
        <v>342</v>
      </c>
      <c r="CR6" s="35" t="s">
        <v>344</v>
      </c>
      <c r="CS6" s="47" t="s">
        <v>345</v>
      </c>
    </row>
    <row r="7" spans="1:97" x14ac:dyDescent="0.25">
      <c r="A7" s="6" t="s">
        <v>190</v>
      </c>
      <c r="B7" s="6" t="s">
        <v>256</v>
      </c>
      <c r="C7" s="4" t="s">
        <v>337</v>
      </c>
      <c r="CM7" s="35"/>
      <c r="CN7" s="35"/>
      <c r="CO7" s="35"/>
      <c r="CP7" s="35"/>
      <c r="CQ7" s="35"/>
      <c r="CR7" s="35"/>
      <c r="CS7" s="48"/>
    </row>
    <row r="8" spans="1:97" ht="18.600000000000001" customHeight="1" x14ac:dyDescent="0.3">
      <c r="A8" s="53" t="s">
        <v>68</v>
      </c>
      <c r="B8" s="27" t="s">
        <v>192</v>
      </c>
      <c r="C8" s="27" t="s">
        <v>257</v>
      </c>
      <c r="D8" s="26">
        <v>3.5700596835131142</v>
      </c>
      <c r="E8" s="26">
        <v>0.11834319526627218</v>
      </c>
      <c r="F8" s="26">
        <v>0</v>
      </c>
      <c r="G8" s="26">
        <v>0.28292415807246507</v>
      </c>
      <c r="H8" s="26">
        <v>2.8985961393833044</v>
      </c>
      <c r="I8" s="26">
        <v>0</v>
      </c>
      <c r="J8" s="26">
        <v>0</v>
      </c>
      <c r="K8" s="26">
        <v>0</v>
      </c>
      <c r="L8" s="26"/>
      <c r="M8" s="26">
        <v>1.5041493775933608</v>
      </c>
      <c r="N8" s="26">
        <v>0.25853154084798347</v>
      </c>
      <c r="O8" s="26">
        <v>0</v>
      </c>
      <c r="P8" s="26">
        <v>1.3455328310010763</v>
      </c>
      <c r="Q8" s="26">
        <v>0.35190026141162273</v>
      </c>
      <c r="R8" s="26">
        <v>4.4175998589189671</v>
      </c>
      <c r="S8" s="26">
        <v>1.8426186863212659</v>
      </c>
      <c r="T8" s="26"/>
      <c r="U8" s="26">
        <v>4.9428822495606331E-2</v>
      </c>
      <c r="V8" s="26">
        <v>0.32927559369387349</v>
      </c>
      <c r="W8" s="26">
        <v>6.8449476218361633</v>
      </c>
      <c r="X8" s="26">
        <v>5.8076307973497832</v>
      </c>
      <c r="Y8" s="26">
        <v>8.5051759834368532</v>
      </c>
      <c r="Z8" s="26"/>
      <c r="AA8" s="26">
        <v>1.819062720225511</v>
      </c>
      <c r="AB8" s="26">
        <v>0.15564593061203996</v>
      </c>
      <c r="AC8" s="26">
        <v>0.23911401963251952</v>
      </c>
      <c r="AD8" s="26">
        <v>5.8006832885076687</v>
      </c>
      <c r="AE8" s="26">
        <v>17.423659225044904</v>
      </c>
      <c r="AF8" s="26">
        <v>1.5013714450700157</v>
      </c>
      <c r="AG8" s="26">
        <v>3.9626313740755164</v>
      </c>
      <c r="AH8" s="26"/>
      <c r="AI8" s="26">
        <v>2.5641964907139457E-2</v>
      </c>
      <c r="AJ8" s="26">
        <v>24.840648333636864</v>
      </c>
      <c r="AK8" s="26">
        <v>12.937540429813843</v>
      </c>
      <c r="AL8" s="26">
        <v>33.10891089108911</v>
      </c>
      <c r="AM8" s="26">
        <v>17.833677492021778</v>
      </c>
      <c r="AN8" s="26"/>
      <c r="AO8" s="26">
        <v>1.1432009626955475</v>
      </c>
      <c r="AP8" s="26">
        <v>5.1034434145137988</v>
      </c>
      <c r="AQ8" s="26">
        <v>2.0253945406878122</v>
      </c>
      <c r="AR8" s="26">
        <v>4.16800772449308</v>
      </c>
      <c r="AS8" s="26">
        <v>1.02518936057777</v>
      </c>
      <c r="AT8" s="26"/>
      <c r="AU8" s="26">
        <v>0.67183310251348094</v>
      </c>
      <c r="AV8" s="26">
        <v>0.1551590380139643</v>
      </c>
      <c r="AW8" s="26">
        <v>3.9393615885555677</v>
      </c>
      <c r="AX8" s="26">
        <v>0.21604938271604937</v>
      </c>
      <c r="AY8" s="26">
        <v>1.1211249909391838</v>
      </c>
      <c r="AZ8" s="26">
        <v>0.25068851069839698</v>
      </c>
      <c r="BA8" s="26">
        <v>0.16605444573038797</v>
      </c>
      <c r="BB8" s="26"/>
      <c r="BC8" s="26">
        <v>0.15950214412718333</v>
      </c>
      <c r="BD8" s="26">
        <v>0.26074863831266659</v>
      </c>
      <c r="BE8" s="26">
        <v>2.3674168678451832</v>
      </c>
      <c r="BF8" s="26">
        <v>0.56811008711021338</v>
      </c>
      <c r="BG8" s="26">
        <v>2.8181233933161955</v>
      </c>
      <c r="BH8" s="26">
        <v>0.38914561690003824</v>
      </c>
      <c r="BI8" s="26">
        <v>0.55261447014024334</v>
      </c>
      <c r="BJ8" s="26"/>
      <c r="BK8" s="26">
        <v>1.2253700617586511E-2</v>
      </c>
      <c r="BL8" s="26">
        <v>0.50262913702443557</v>
      </c>
      <c r="BM8" s="26">
        <v>2.7697726544988797</v>
      </c>
      <c r="BN8" s="26">
        <v>2.9239965841161397</v>
      </c>
      <c r="BO8" s="26">
        <v>0.68152703048936725</v>
      </c>
      <c r="BP8" s="26">
        <v>0.6988662835844075</v>
      </c>
      <c r="BQ8" s="26"/>
      <c r="BR8" s="26">
        <v>0.21352452593637361</v>
      </c>
      <c r="BS8" s="26">
        <v>0.32154340836012862</v>
      </c>
      <c r="BT8" s="26">
        <v>2.2130532633158291</v>
      </c>
      <c r="BU8" s="26">
        <v>2.5074496693073627</v>
      </c>
      <c r="BV8" s="26">
        <v>0.27287611424413316</v>
      </c>
      <c r="BW8" s="26">
        <v>1.6637740140044286</v>
      </c>
      <c r="BX8" s="26"/>
      <c r="BY8" s="26">
        <v>0.91565999227756634</v>
      </c>
      <c r="BZ8" s="26">
        <v>0.10661738574170163</v>
      </c>
      <c r="CA8" s="26">
        <v>13.315413361305973</v>
      </c>
      <c r="CB8" s="26">
        <v>6.2651380590989829</v>
      </c>
      <c r="CC8" s="26">
        <v>0.32660491513626388</v>
      </c>
      <c r="CD8" s="26">
        <v>0.18432285603414822</v>
      </c>
      <c r="CE8" s="26"/>
      <c r="CF8" s="26">
        <v>0.16212126670749721</v>
      </c>
      <c r="CG8" s="26">
        <v>0.7185723310170562</v>
      </c>
      <c r="CH8" s="26">
        <v>2.1226809292996824</v>
      </c>
      <c r="CI8" s="26">
        <v>2.5854323063099622</v>
      </c>
      <c r="CJ8" s="26">
        <v>0.33016012766191605</v>
      </c>
      <c r="CK8" s="26">
        <v>0.43905698196048487</v>
      </c>
      <c r="CL8" s="1"/>
      <c r="CM8" s="36">
        <f>_xlfn.STDEV.P(D8:CK8)</f>
        <v>5.6730140337572337</v>
      </c>
      <c r="CN8" s="36">
        <f>AVERAGE(D8:CK8)</f>
        <v>3.02839355791621</v>
      </c>
      <c r="CO8" s="36">
        <f>MIN(D8:CK8)</f>
        <v>0</v>
      </c>
      <c r="CP8" s="36">
        <f>MAX(D8:CK8)</f>
        <v>33.10891089108911</v>
      </c>
      <c r="CQ8" s="36">
        <f>_xlfn.VAR.P(D8:CK8)</f>
        <v>32.183088227206518</v>
      </c>
      <c r="CR8" s="37">
        <f>COUNT(D8:CK8)</f>
        <v>75</v>
      </c>
      <c r="CS8" s="46">
        <f>CM8/SQRT(COUNT(D8:CK8))</f>
        <v>0.65506323590125271</v>
      </c>
    </row>
    <row r="9" spans="1:97" ht="14.4" x14ac:dyDescent="0.3">
      <c r="A9" s="53"/>
      <c r="B9" s="27" t="s">
        <v>192</v>
      </c>
      <c r="C9" s="27" t="s">
        <v>258</v>
      </c>
      <c r="D9" s="26">
        <v>0</v>
      </c>
      <c r="E9" s="26">
        <v>0</v>
      </c>
      <c r="F9" s="26">
        <v>0</v>
      </c>
      <c r="G9" s="26">
        <v>0</v>
      </c>
      <c r="H9" s="26">
        <v>0.6173226372524443</v>
      </c>
      <c r="I9" s="26">
        <v>0</v>
      </c>
      <c r="J9" s="26">
        <v>0</v>
      </c>
      <c r="K9" s="26">
        <v>0</v>
      </c>
      <c r="L9" s="26"/>
      <c r="M9" s="26">
        <v>0</v>
      </c>
      <c r="N9" s="26">
        <v>0</v>
      </c>
      <c r="O9" s="26">
        <v>0.12300123001230012</v>
      </c>
      <c r="P9" s="26">
        <v>0</v>
      </c>
      <c r="Q9" s="26">
        <v>7.0380052282324551E-2</v>
      </c>
      <c r="R9" s="26">
        <v>0</v>
      </c>
      <c r="S9" s="26">
        <v>1.4451911265264831E-2</v>
      </c>
      <c r="T9" s="26"/>
      <c r="U9" s="26">
        <v>0</v>
      </c>
      <c r="V9" s="26">
        <v>0</v>
      </c>
      <c r="W9" s="26">
        <v>0</v>
      </c>
      <c r="X9" s="26">
        <v>0</v>
      </c>
      <c r="Y9" s="26">
        <v>0</v>
      </c>
      <c r="Z9" s="26"/>
      <c r="AA9" s="26">
        <v>0</v>
      </c>
      <c r="AB9" s="26">
        <v>0</v>
      </c>
      <c r="AC9" s="26">
        <v>0</v>
      </c>
      <c r="AD9" s="26">
        <v>0</v>
      </c>
      <c r="AE9" s="26">
        <v>0</v>
      </c>
      <c r="AF9" s="26">
        <v>4.3308791684711995E-2</v>
      </c>
      <c r="AG9" s="26">
        <v>0</v>
      </c>
      <c r="AH9" s="26"/>
      <c r="AI9" s="26">
        <v>0</v>
      </c>
      <c r="AJ9" s="26">
        <v>4.2493777696837251E-2</v>
      </c>
      <c r="AK9" s="26">
        <v>0</v>
      </c>
      <c r="AL9" s="26">
        <v>0</v>
      </c>
      <c r="AM9" s="26">
        <v>7.5089168387460103E-2</v>
      </c>
      <c r="AN9" s="26"/>
      <c r="AO9" s="26">
        <v>1.0421179302045729</v>
      </c>
      <c r="AP9" s="26">
        <v>0</v>
      </c>
      <c r="AQ9" s="26">
        <v>2.7759214517041073</v>
      </c>
      <c r="AR9" s="26">
        <v>7.3221757322175733</v>
      </c>
      <c r="AS9" s="26">
        <v>0</v>
      </c>
      <c r="AT9" s="26"/>
      <c r="AU9" s="26">
        <v>2.2482835842885351</v>
      </c>
      <c r="AV9" s="26">
        <v>0.80003878975950349</v>
      </c>
      <c r="AW9" s="26">
        <v>3.5977367353474965</v>
      </c>
      <c r="AX9" s="26">
        <v>4.6296296296296294E-2</v>
      </c>
      <c r="AY9" s="26">
        <v>0.97373571411312732</v>
      </c>
      <c r="AZ9" s="26">
        <v>0.6991031706800368</v>
      </c>
      <c r="BA9" s="26">
        <v>0.15095858702762543</v>
      </c>
      <c r="BB9" s="26"/>
      <c r="BC9" s="26">
        <v>0.39221838719799185</v>
      </c>
      <c r="BD9" s="26">
        <v>0.22598215320431103</v>
      </c>
      <c r="BE9" s="26">
        <v>2.4219297562495132</v>
      </c>
      <c r="BF9" s="26">
        <v>8.8372680217144298E-2</v>
      </c>
      <c r="BG9" s="26">
        <v>0.2763496143958869</v>
      </c>
      <c r="BH9" s="26">
        <v>1.2751467982349469</v>
      </c>
      <c r="BI9" s="26">
        <v>0.57118974644747844</v>
      </c>
      <c r="BJ9" s="26"/>
      <c r="BK9" s="26">
        <v>0.12498774629938242</v>
      </c>
      <c r="BL9" s="26">
        <v>0.37890504175688217</v>
      </c>
      <c r="BM9" s="26">
        <v>0.52833813640730065</v>
      </c>
      <c r="BN9" s="26">
        <v>0.3142613151152861</v>
      </c>
      <c r="BO9" s="26">
        <v>3.9456828080963362</v>
      </c>
      <c r="BP9" s="26">
        <v>0.75581094372832225</v>
      </c>
      <c r="BQ9" s="26"/>
      <c r="BR9" s="26">
        <v>0</v>
      </c>
      <c r="BS9" s="26">
        <v>0.58034663947925658</v>
      </c>
      <c r="BT9" s="26">
        <v>0.65641410352588148</v>
      </c>
      <c r="BU9" s="26">
        <v>0.17806526637110254</v>
      </c>
      <c r="BV9" s="26">
        <v>0.4790491783397004</v>
      </c>
      <c r="BW9" s="26">
        <v>3.0402776946555745</v>
      </c>
      <c r="BX9" s="26"/>
      <c r="BY9" s="26">
        <v>0</v>
      </c>
      <c r="BZ9" s="26">
        <v>0.30563650579287793</v>
      </c>
      <c r="CA9" s="26">
        <v>1.0555300596603947</v>
      </c>
      <c r="CB9" s="26">
        <v>5.7387372840303561</v>
      </c>
      <c r="CC9" s="26">
        <v>8.0312684049900954E-2</v>
      </c>
      <c r="CD9" s="26">
        <v>0.39774932091579357</v>
      </c>
      <c r="CE9" s="26"/>
      <c r="CF9" s="26">
        <v>0</v>
      </c>
      <c r="CG9" s="26">
        <v>0.37902716361339228</v>
      </c>
      <c r="CH9" s="26">
        <v>3.6102289821159959</v>
      </c>
      <c r="CI9" s="26">
        <v>1.4666241558215705</v>
      </c>
      <c r="CJ9" s="26">
        <v>1.5242392560391789</v>
      </c>
      <c r="CK9" s="26">
        <v>11.45843275746874</v>
      </c>
      <c r="CL9" s="1"/>
      <c r="CM9" s="36">
        <f t="shared" ref="CM9:CM72" si="0">_xlfn.STDEV.P(D9:CK9)</f>
        <v>1.820207495390703</v>
      </c>
      <c r="CN9" s="36">
        <f t="shared" ref="CN9:CN72" si="1">AVERAGE(D9:CK9)</f>
        <v>0.83856348985934281</v>
      </c>
      <c r="CO9" s="36">
        <f t="shared" ref="CO9:CO72" si="2">MIN(D9:CK9)</f>
        <v>0</v>
      </c>
      <c r="CP9" s="36">
        <f t="shared" ref="CP9:CP72" si="3">MAX(D9:CK9)</f>
        <v>11.45843275746874</v>
      </c>
      <c r="CQ9" s="36">
        <f t="shared" ref="CQ9:CQ72" si="4">_xlfn.VAR.P(D9:CK9)</f>
        <v>3.3131553262764961</v>
      </c>
      <c r="CR9" s="37">
        <f t="shared" ref="CR9:CR72" si="5">COUNT(D9:CK9)</f>
        <v>75</v>
      </c>
      <c r="CS9" s="46">
        <f t="shared" ref="CS9:CS72" si="6">CM9/SQRT(COUNT(D9:CK9))</f>
        <v>0.21017945748895936</v>
      </c>
    </row>
    <row r="10" spans="1:97" ht="14.4" x14ac:dyDescent="0.3">
      <c r="A10" s="53"/>
      <c r="B10" s="27" t="s">
        <v>193</v>
      </c>
      <c r="C10" s="27" t="s">
        <v>259</v>
      </c>
      <c r="D10" s="26">
        <v>1.680994360181788</v>
      </c>
      <c r="E10" s="26">
        <v>0.85207100591715967</v>
      </c>
      <c r="F10" s="26">
        <v>0.79781420765027322</v>
      </c>
      <c r="G10" s="26">
        <v>6.3886100209911478E-2</v>
      </c>
      <c r="H10" s="26">
        <v>5.6029079969917266</v>
      </c>
      <c r="I10" s="26">
        <v>0</v>
      </c>
      <c r="J10" s="26">
        <v>0.81620754991983668</v>
      </c>
      <c r="K10" s="26">
        <v>3.1439125992297416E-2</v>
      </c>
      <c r="L10" s="26"/>
      <c r="M10" s="26">
        <v>0.81258644536652835</v>
      </c>
      <c r="N10" s="26">
        <v>0.73940020682523278</v>
      </c>
      <c r="O10" s="26">
        <v>1.0045100451004512</v>
      </c>
      <c r="P10" s="26">
        <v>1.4639397201291713</v>
      </c>
      <c r="Q10" s="26">
        <v>0.77418057510557003</v>
      </c>
      <c r="R10" s="26">
        <v>0.33506745436910323</v>
      </c>
      <c r="S10" s="26">
        <v>0.65033600693691751</v>
      </c>
      <c r="T10" s="26"/>
      <c r="U10" s="26">
        <v>0.24714411247803164</v>
      </c>
      <c r="V10" s="26">
        <v>0.65855118738774698</v>
      </c>
      <c r="W10" s="26">
        <v>0.4229292732123105</v>
      </c>
      <c r="X10" s="26">
        <v>0.31528444139821793</v>
      </c>
      <c r="Y10" s="26">
        <v>0.81159420289855078</v>
      </c>
      <c r="Z10" s="26"/>
      <c r="AA10" s="26">
        <v>0.29510218463706833</v>
      </c>
      <c r="AB10" s="26">
        <v>0.3615002259376412</v>
      </c>
      <c r="AC10" s="26">
        <v>0.30203876164107724</v>
      </c>
      <c r="AD10" s="26">
        <v>0.37798938722105108</v>
      </c>
      <c r="AE10" s="26">
        <v>0.46189376443418018</v>
      </c>
      <c r="AF10" s="26">
        <v>0.28150714595062798</v>
      </c>
      <c r="AG10" s="26">
        <v>0.90307512650836896</v>
      </c>
      <c r="AH10" s="26"/>
      <c r="AI10" s="26">
        <v>0.30037730319791933</v>
      </c>
      <c r="AJ10" s="26">
        <v>3.0474109148303281</v>
      </c>
      <c r="AK10" s="26">
        <v>0.49593904980953069</v>
      </c>
      <c r="AL10" s="26">
        <v>0.95049504950495045</v>
      </c>
      <c r="AM10" s="26">
        <v>0.80720856016519615</v>
      </c>
      <c r="AN10" s="26"/>
      <c r="AO10" s="26">
        <v>0.9121540312876053</v>
      </c>
      <c r="AP10" s="26">
        <v>0.6132590843407465</v>
      </c>
      <c r="AQ10" s="26">
        <v>2.8067650233897092</v>
      </c>
      <c r="AR10" s="26">
        <v>33.574723742087762</v>
      </c>
      <c r="AS10" s="26">
        <v>4.5693147789325348</v>
      </c>
      <c r="AT10" s="26"/>
      <c r="AU10" s="26">
        <v>2.6637593187376614</v>
      </c>
      <c r="AV10" s="26">
        <v>4.300814584949574</v>
      </c>
      <c r="AW10" s="26">
        <v>8.0068324970641616</v>
      </c>
      <c r="AX10" s="26">
        <v>24.027777777777779</v>
      </c>
      <c r="AY10" s="26">
        <v>1.4424819387730448</v>
      </c>
      <c r="AZ10" s="26">
        <v>3.9933620507026344</v>
      </c>
      <c r="BA10" s="26">
        <v>2.712222613596337</v>
      </c>
      <c r="BB10" s="26"/>
      <c r="BC10" s="26">
        <v>2.6383223512184917</v>
      </c>
      <c r="BD10" s="26">
        <v>1.8020628114497623</v>
      </c>
      <c r="BE10" s="26">
        <v>20.052955377307065</v>
      </c>
      <c r="BF10" s="26">
        <v>3.1687918192147455</v>
      </c>
      <c r="BG10" s="26">
        <v>1.4042416452442159</v>
      </c>
      <c r="BH10" s="26">
        <v>2.8143566936520621</v>
      </c>
      <c r="BI10" s="26">
        <v>2.4890870251694999</v>
      </c>
      <c r="BJ10" s="26"/>
      <c r="BK10" s="26">
        <v>1.906675816096461</v>
      </c>
      <c r="BL10" s="26">
        <v>2.0259820600061862</v>
      </c>
      <c r="BM10" s="26">
        <v>3.5062439961575405</v>
      </c>
      <c r="BN10" s="26">
        <v>0.99402220324508972</v>
      </c>
      <c r="BO10" s="26">
        <v>1.6807583909812962</v>
      </c>
      <c r="BP10" s="26">
        <v>2.2053113837552414</v>
      </c>
      <c r="BQ10" s="26"/>
      <c r="BR10" s="26">
        <v>1.9354333176618084</v>
      </c>
      <c r="BS10" s="26">
        <v>2.133166026194024</v>
      </c>
      <c r="BT10" s="26">
        <v>3.0663915978994747</v>
      </c>
      <c r="BU10" s="26">
        <v>0.96300603241514637</v>
      </c>
      <c r="BV10" s="26">
        <v>1.831301922260627</v>
      </c>
      <c r="BW10" s="26">
        <v>1.9630139445807651</v>
      </c>
      <c r="BX10" s="26"/>
      <c r="BY10" s="26">
        <v>2.4739367863643889</v>
      </c>
      <c r="BZ10" s="26">
        <v>8.9771838794512764</v>
      </c>
      <c r="CA10" s="26">
        <v>1.101422670949977</v>
      </c>
      <c r="CB10" s="26">
        <v>13.292426933634747</v>
      </c>
      <c r="CC10" s="26">
        <v>4.433260159554532</v>
      </c>
      <c r="CD10" s="26">
        <v>4.0405510283275126</v>
      </c>
      <c r="CE10" s="26"/>
      <c r="CF10" s="26">
        <v>2.5579133191627337</v>
      </c>
      <c r="CG10" s="26">
        <v>4.2482627921667717</v>
      </c>
      <c r="CH10" s="26">
        <v>37.489553735584145</v>
      </c>
      <c r="CI10" s="26">
        <v>1.5564766238659749</v>
      </c>
      <c r="CJ10" s="26">
        <v>3.538216034776867</v>
      </c>
      <c r="CK10" s="26">
        <v>4.9441634055550256</v>
      </c>
      <c r="CL10" s="1"/>
      <c r="CM10" s="36">
        <f t="shared" si="0"/>
        <v>6.5753808357998391</v>
      </c>
      <c r="CN10" s="36">
        <f t="shared" si="1"/>
        <v>3.5136445428993555</v>
      </c>
      <c r="CO10" s="36">
        <f t="shared" si="2"/>
        <v>0</v>
      </c>
      <c r="CP10" s="36">
        <f t="shared" si="3"/>
        <v>37.489553735584145</v>
      </c>
      <c r="CQ10" s="36">
        <f t="shared" si="4"/>
        <v>43.235633135803795</v>
      </c>
      <c r="CR10" s="37">
        <f t="shared" si="5"/>
        <v>75</v>
      </c>
      <c r="CS10" s="46">
        <f t="shared" si="6"/>
        <v>0.75925957911466868</v>
      </c>
    </row>
    <row r="11" spans="1:97" ht="14.4" x14ac:dyDescent="0.3">
      <c r="A11" s="53"/>
      <c r="B11" s="27" t="s">
        <v>193</v>
      </c>
      <c r="C11" s="27" t="s">
        <v>270</v>
      </c>
      <c r="D11" s="26">
        <v>0.25735092810600668</v>
      </c>
      <c r="E11" s="26">
        <v>0.16568047337278108</v>
      </c>
      <c r="F11" s="26">
        <v>0.15300546448087432</v>
      </c>
      <c r="G11" s="26">
        <v>0.29205074381673818</v>
      </c>
      <c r="H11" s="26">
        <v>0.77713712709952365</v>
      </c>
      <c r="I11" s="26">
        <v>1.1045441333204149</v>
      </c>
      <c r="J11" s="26">
        <v>0.42267890977991546</v>
      </c>
      <c r="K11" s="26">
        <v>0.35369016741334591</v>
      </c>
      <c r="L11" s="26"/>
      <c r="M11" s="26">
        <v>0.21179114799446749</v>
      </c>
      <c r="N11" s="26">
        <v>0.60496380558428131</v>
      </c>
      <c r="O11" s="26">
        <v>0.56375563755637548</v>
      </c>
      <c r="P11" s="26">
        <v>0.19375672766415503</v>
      </c>
      <c r="Q11" s="26">
        <v>0.45244319324351495</v>
      </c>
      <c r="R11" s="26">
        <v>0.23807424389383652</v>
      </c>
      <c r="S11" s="26">
        <v>0.13729315702001588</v>
      </c>
      <c r="T11" s="26"/>
      <c r="U11" s="26">
        <v>0.461335676625659</v>
      </c>
      <c r="V11" s="26">
        <v>0.49890241468768703</v>
      </c>
      <c r="W11" s="26">
        <v>0.7417528791723601</v>
      </c>
      <c r="X11" s="26">
        <v>0.3655471784327165</v>
      </c>
      <c r="Y11" s="26">
        <v>0.38095238095238093</v>
      </c>
      <c r="Z11" s="26"/>
      <c r="AA11" s="26">
        <v>2.2022551092318533E-2</v>
      </c>
      <c r="AB11" s="26">
        <v>0.5171461565496811</v>
      </c>
      <c r="AC11" s="26">
        <v>7.5509690410269323E-2</v>
      </c>
      <c r="AD11" s="26">
        <v>0.82140001453805334</v>
      </c>
      <c r="AE11" s="26">
        <v>0</v>
      </c>
      <c r="AF11" s="26">
        <v>0.56301429190125607</v>
      </c>
      <c r="AG11" s="26">
        <v>1.5570260801868432E-2</v>
      </c>
      <c r="AH11" s="26"/>
      <c r="AI11" s="26">
        <v>0.25275651122751747</v>
      </c>
      <c r="AJ11" s="26">
        <v>0.22460996782613973</v>
      </c>
      <c r="AK11" s="26">
        <v>0.30906346582333066</v>
      </c>
      <c r="AL11" s="26">
        <v>0</v>
      </c>
      <c r="AM11" s="26">
        <v>4.3802014892685065E-2</v>
      </c>
      <c r="AN11" s="26"/>
      <c r="AO11" s="26">
        <v>3.1287605294825507E-2</v>
      </c>
      <c r="AP11" s="26">
        <v>0.55686744440136737</v>
      </c>
      <c r="AQ11" s="26">
        <v>0.20562381123734128</v>
      </c>
      <c r="AR11" s="26">
        <v>1.9633086578693273</v>
      </c>
      <c r="AS11" s="26">
        <v>0.25365509952439669</v>
      </c>
      <c r="AT11" s="26"/>
      <c r="AU11" s="26">
        <v>0.1384919114830421</v>
      </c>
      <c r="AV11" s="26">
        <v>0.30062063615205586</v>
      </c>
      <c r="AW11" s="26">
        <v>6.4054659976513287E-2</v>
      </c>
      <c r="AX11" s="26">
        <v>0</v>
      </c>
      <c r="AY11" s="26">
        <v>0.25370285355304806</v>
      </c>
      <c r="AZ11" s="26">
        <v>0.12710966739637031</v>
      </c>
      <c r="BA11" s="26">
        <v>0.56357872490313488</v>
      </c>
      <c r="BB11" s="26"/>
      <c r="BC11" s="26">
        <v>0.38175923020604535</v>
      </c>
      <c r="BD11" s="26">
        <v>0.33028160852937771</v>
      </c>
      <c r="BE11" s="26">
        <v>8.5663110349661231E-2</v>
      </c>
      <c r="BF11" s="26">
        <v>0.56811008711021327</v>
      </c>
      <c r="BG11" s="26">
        <v>0.3438303341902314</v>
      </c>
      <c r="BH11" s="26">
        <v>0.55592230985719748</v>
      </c>
      <c r="BI11" s="26">
        <v>0.58512120367790477</v>
      </c>
      <c r="BJ11" s="26"/>
      <c r="BK11" s="26">
        <v>0.38721693951573372</v>
      </c>
      <c r="BL11" s="26">
        <v>0.33250850603154969</v>
      </c>
      <c r="BM11" s="26">
        <v>0.38424591738712771</v>
      </c>
      <c r="BN11" s="26">
        <v>0.14005123825789922</v>
      </c>
      <c r="BO11" s="26">
        <v>0.24084037919549067</v>
      </c>
      <c r="BP11" s="26">
        <v>0.37272868457835073</v>
      </c>
      <c r="BQ11" s="26"/>
      <c r="BR11" s="26">
        <v>0.35652719009559619</v>
      </c>
      <c r="BS11" s="26">
        <v>0.62740177241000705</v>
      </c>
      <c r="BT11" s="26">
        <v>0.6095273818454614</v>
      </c>
      <c r="BU11" s="26">
        <v>0.1889672214550476</v>
      </c>
      <c r="BV11" s="26">
        <v>0.93990661572979206</v>
      </c>
      <c r="BW11" s="26">
        <v>0.76605422227542053</v>
      </c>
      <c r="BX11" s="26"/>
      <c r="BY11" s="26">
        <v>8.825638479783772E-2</v>
      </c>
      <c r="BZ11" s="26">
        <v>0.27009737721231075</v>
      </c>
      <c r="CA11" s="26">
        <v>0.51137481151248942</v>
      </c>
      <c r="CB11" s="26">
        <v>2.9904731148070405</v>
      </c>
      <c r="CC11" s="26">
        <v>0.15527118916314184</v>
      </c>
      <c r="CD11" s="26">
        <v>0.21827706635622818</v>
      </c>
      <c r="CE11" s="26"/>
      <c r="CF11" s="26">
        <v>0.2882155852577728</v>
      </c>
      <c r="CG11" s="26">
        <v>0.53695514845230574</v>
      </c>
      <c r="CH11" s="26">
        <v>1.4290489720875816</v>
      </c>
      <c r="CI11" s="26">
        <v>0.29854207124431176</v>
      </c>
      <c r="CJ11" s="26">
        <v>0.18158807021405382</v>
      </c>
      <c r="CK11" s="26">
        <v>0.53927651045146507</v>
      </c>
      <c r="CL11" s="1"/>
      <c r="CM11" s="36">
        <f t="shared" si="0"/>
        <v>0.43752069768202284</v>
      </c>
      <c r="CN11" s="36">
        <f t="shared" si="1"/>
        <v>0.41845256855101659</v>
      </c>
      <c r="CO11" s="36">
        <f t="shared" si="2"/>
        <v>0</v>
      </c>
      <c r="CP11" s="36">
        <f t="shared" si="3"/>
        <v>2.9904731148070405</v>
      </c>
      <c r="CQ11" s="36">
        <f t="shared" si="4"/>
        <v>0.19142436090016404</v>
      </c>
      <c r="CR11" s="37">
        <f t="shared" si="5"/>
        <v>75</v>
      </c>
      <c r="CS11" s="46">
        <f t="shared" si="6"/>
        <v>5.0520538516549744E-2</v>
      </c>
    </row>
    <row r="12" spans="1:97" ht="14.4" x14ac:dyDescent="0.3">
      <c r="A12" s="53"/>
      <c r="B12" s="27" t="s">
        <v>192</v>
      </c>
      <c r="C12" s="27" t="s">
        <v>328</v>
      </c>
      <c r="D12" s="26">
        <v>1.7302743251382577</v>
      </c>
      <c r="E12" s="26">
        <v>0</v>
      </c>
      <c r="F12" s="26">
        <v>2.7322404371584699E-2</v>
      </c>
      <c r="G12" s="26">
        <v>0</v>
      </c>
      <c r="H12" s="26">
        <v>0</v>
      </c>
      <c r="I12" s="26">
        <v>0</v>
      </c>
      <c r="J12" s="26">
        <v>0</v>
      </c>
      <c r="K12" s="26">
        <v>0.24365322644030496</v>
      </c>
      <c r="L12" s="26"/>
      <c r="M12" s="26">
        <v>0.14695712309820194</v>
      </c>
      <c r="N12" s="26">
        <v>0.26370217166494314</v>
      </c>
      <c r="O12" s="26">
        <v>0</v>
      </c>
      <c r="P12" s="26">
        <v>0</v>
      </c>
      <c r="Q12" s="26">
        <v>0.21114015684697365</v>
      </c>
      <c r="R12" s="26">
        <v>0</v>
      </c>
      <c r="S12" s="26">
        <v>0.24568249150950211</v>
      </c>
      <c r="T12" s="26"/>
      <c r="U12" s="26">
        <v>1.6476274165202108E-2</v>
      </c>
      <c r="V12" s="26">
        <v>0.12971462781879864</v>
      </c>
      <c r="W12" s="26">
        <v>0</v>
      </c>
      <c r="X12" s="26">
        <v>4.1124057573680602E-2</v>
      </c>
      <c r="Y12" s="26">
        <v>0.19047619047619047</v>
      </c>
      <c r="Z12" s="26"/>
      <c r="AA12" s="26">
        <v>0.42283298097251587</v>
      </c>
      <c r="AB12" s="26">
        <v>3.0125018828136767E-2</v>
      </c>
      <c r="AC12" s="26">
        <v>0.10067958721369243</v>
      </c>
      <c r="AD12" s="26">
        <v>0.10903540015991858</v>
      </c>
      <c r="AE12" s="26">
        <v>0</v>
      </c>
      <c r="AF12" s="26">
        <v>7.218131947452E-2</v>
      </c>
      <c r="AG12" s="26">
        <v>2.4601012066952119</v>
      </c>
      <c r="AH12" s="26"/>
      <c r="AI12" s="26">
        <v>0.11355727316018902</v>
      </c>
      <c r="AJ12" s="26">
        <v>0</v>
      </c>
      <c r="AK12" s="26">
        <v>0</v>
      </c>
      <c r="AL12" s="26">
        <v>0</v>
      </c>
      <c r="AM12" s="26">
        <v>0.22526750516238034</v>
      </c>
      <c r="AN12" s="26"/>
      <c r="AO12" s="26">
        <v>3.1287605294825507E-2</v>
      </c>
      <c r="AP12" s="26">
        <v>0.10925880238254679</v>
      </c>
      <c r="AQ12" s="26">
        <v>3.8554464607001487E-2</v>
      </c>
      <c r="AR12" s="26">
        <v>0.107284626113078</v>
      </c>
      <c r="AS12" s="26">
        <v>0.14796547472256474</v>
      </c>
      <c r="AT12" s="26"/>
      <c r="AU12" s="26">
        <v>0.20037127618823111</v>
      </c>
      <c r="AV12" s="26">
        <v>0.14546159813809154</v>
      </c>
      <c r="AW12" s="26">
        <v>0</v>
      </c>
      <c r="AX12" s="26">
        <v>0</v>
      </c>
      <c r="AY12" s="26">
        <v>3.6243264793292582E-2</v>
      </c>
      <c r="AZ12" s="26">
        <v>1.4123296377374479E-2</v>
      </c>
      <c r="BA12" s="26">
        <v>4.5287576108287625E-2</v>
      </c>
      <c r="BB12" s="26"/>
      <c r="BC12" s="26">
        <v>7.0599309695638532E-2</v>
      </c>
      <c r="BD12" s="26">
        <v>5.2149727662533313E-2</v>
      </c>
      <c r="BE12" s="26">
        <v>0</v>
      </c>
      <c r="BF12" s="26">
        <v>2.5249337204898373E-2</v>
      </c>
      <c r="BG12" s="26">
        <v>0</v>
      </c>
      <c r="BH12" s="26">
        <v>0</v>
      </c>
      <c r="BI12" s="26">
        <v>9.2876381536175348E-2</v>
      </c>
      <c r="BJ12" s="26"/>
      <c r="BK12" s="26">
        <v>0</v>
      </c>
      <c r="BL12" s="26">
        <v>0.13145685122177544</v>
      </c>
      <c r="BM12" s="26">
        <v>3.2020493115593983E-2</v>
      </c>
      <c r="BN12" s="26">
        <v>1.3663535439795047E-2</v>
      </c>
      <c r="BO12" s="26">
        <v>0.12298232129131437</v>
      </c>
      <c r="BP12" s="26">
        <v>8.2828596572966817E-2</v>
      </c>
      <c r="BQ12" s="26"/>
      <c r="BR12" s="26">
        <v>0.14887948597398526</v>
      </c>
      <c r="BS12" s="26">
        <v>0</v>
      </c>
      <c r="BT12" s="26">
        <v>0</v>
      </c>
      <c r="BU12" s="26">
        <v>3.9973835307798529E-2</v>
      </c>
      <c r="BV12" s="26">
        <v>0.18798132314595839</v>
      </c>
      <c r="BW12" s="26">
        <v>0</v>
      </c>
      <c r="BX12" s="26"/>
      <c r="BY12" s="26">
        <v>8.2740360747972863E-2</v>
      </c>
      <c r="BZ12" s="26">
        <v>0.14215651432226881</v>
      </c>
      <c r="CA12" s="26">
        <v>0.26224349308332784</v>
      </c>
      <c r="CB12" s="26">
        <v>0.14855481995801711</v>
      </c>
      <c r="CC12" s="26">
        <v>3.7479252556620442E-2</v>
      </c>
      <c r="CD12" s="26">
        <v>4.3655413271245634E-2</v>
      </c>
      <c r="CE12" s="26"/>
      <c r="CF12" s="26">
        <v>0.21255899412760745</v>
      </c>
      <c r="CG12" s="26">
        <v>8.68603916614024E-2</v>
      </c>
      <c r="CH12" s="26">
        <v>0</v>
      </c>
      <c r="CI12" s="26">
        <v>8.9852468044404499E-2</v>
      </c>
      <c r="CJ12" s="26">
        <v>0</v>
      </c>
      <c r="CK12" s="26">
        <v>0</v>
      </c>
      <c r="CL12" s="1"/>
      <c r="CM12" s="36">
        <f t="shared" si="0"/>
        <v>0.34191905446494886</v>
      </c>
      <c r="CN12" s="36">
        <f t="shared" si="1"/>
        <v>0.13017205641915724</v>
      </c>
      <c r="CO12" s="36">
        <f t="shared" si="2"/>
        <v>0</v>
      </c>
      <c r="CP12" s="36">
        <f t="shared" si="3"/>
        <v>2.4601012066952119</v>
      </c>
      <c r="CQ12" s="36">
        <f t="shared" si="4"/>
        <v>0.11690863980620467</v>
      </c>
      <c r="CR12" s="37">
        <f t="shared" si="5"/>
        <v>75</v>
      </c>
      <c r="CS12" s="46">
        <f t="shared" si="6"/>
        <v>3.9481411627280104E-2</v>
      </c>
    </row>
    <row r="13" spans="1:97" ht="14.4" x14ac:dyDescent="0.3">
      <c r="A13" s="53"/>
      <c r="B13" s="27" t="s">
        <v>255</v>
      </c>
      <c r="C13" s="27" t="s">
        <v>255</v>
      </c>
      <c r="D13" s="26">
        <v>0</v>
      </c>
      <c r="E13" s="26">
        <v>0</v>
      </c>
      <c r="F13" s="26">
        <v>0</v>
      </c>
      <c r="G13" s="26">
        <v>0.74838003103039152</v>
      </c>
      <c r="H13" s="26">
        <v>8.1474053647530714E-2</v>
      </c>
      <c r="I13" s="26">
        <v>0</v>
      </c>
      <c r="J13" s="26">
        <v>0</v>
      </c>
      <c r="K13" s="26">
        <v>0</v>
      </c>
      <c r="L13" s="26"/>
      <c r="M13" s="26">
        <v>7.3478561549100971E-2</v>
      </c>
      <c r="N13" s="26">
        <v>0.26370217166494314</v>
      </c>
      <c r="O13" s="26">
        <v>0.51250512505125057</v>
      </c>
      <c r="P13" s="26">
        <v>0.2798708288482239</v>
      </c>
      <c r="Q13" s="26">
        <v>0</v>
      </c>
      <c r="R13" s="26">
        <v>0</v>
      </c>
      <c r="S13" s="26">
        <v>0</v>
      </c>
      <c r="T13" s="26"/>
      <c r="U13" s="26">
        <v>0</v>
      </c>
      <c r="V13" s="26">
        <v>0.20953901416882859</v>
      </c>
      <c r="W13" s="26">
        <v>0</v>
      </c>
      <c r="X13" s="26">
        <v>0</v>
      </c>
      <c r="Y13" s="26">
        <v>0</v>
      </c>
      <c r="Z13" s="26"/>
      <c r="AA13" s="26">
        <v>0</v>
      </c>
      <c r="AB13" s="26">
        <v>6.0250037656273535E-2</v>
      </c>
      <c r="AC13" s="26">
        <v>0.20135917442738485</v>
      </c>
      <c r="AD13" s="26">
        <v>0</v>
      </c>
      <c r="AE13" s="26">
        <v>0</v>
      </c>
      <c r="AF13" s="26">
        <v>0</v>
      </c>
      <c r="AG13" s="26">
        <v>4.6710782405605292E-2</v>
      </c>
      <c r="AH13" s="26"/>
      <c r="AI13" s="26">
        <v>0.17216747866222207</v>
      </c>
      <c r="AJ13" s="26">
        <v>0</v>
      </c>
      <c r="AK13" s="26">
        <v>0</v>
      </c>
      <c r="AL13" s="26">
        <v>0</v>
      </c>
      <c r="AM13" s="26">
        <v>0</v>
      </c>
      <c r="AN13" s="26"/>
      <c r="AO13" s="26">
        <v>0</v>
      </c>
      <c r="AP13" s="26">
        <v>0</v>
      </c>
      <c r="AQ13" s="26">
        <v>2.8273274045134425E-2</v>
      </c>
      <c r="AR13" s="26">
        <v>0</v>
      </c>
      <c r="AS13" s="26">
        <v>0</v>
      </c>
      <c r="AT13" s="26"/>
      <c r="AU13" s="26">
        <v>1.4733182072664055E-2</v>
      </c>
      <c r="AV13" s="26">
        <v>6.7882079131109385E-2</v>
      </c>
      <c r="AW13" s="26">
        <v>0.22419130991779651</v>
      </c>
      <c r="AX13" s="26">
        <v>0</v>
      </c>
      <c r="AY13" s="26">
        <v>1.2081088264430859E-2</v>
      </c>
      <c r="AZ13" s="26">
        <v>2.4715768660405337E-2</v>
      </c>
      <c r="BA13" s="26">
        <v>0</v>
      </c>
      <c r="BB13" s="26"/>
      <c r="BC13" s="26">
        <v>0</v>
      </c>
      <c r="BD13" s="26">
        <v>0.2839262950515703</v>
      </c>
      <c r="BE13" s="26">
        <v>3.1150221945331361E-2</v>
      </c>
      <c r="BF13" s="26">
        <v>0</v>
      </c>
      <c r="BG13" s="26">
        <v>0</v>
      </c>
      <c r="BH13" s="26">
        <v>2.432160105625239E-2</v>
      </c>
      <c r="BI13" s="26">
        <v>0</v>
      </c>
      <c r="BJ13" s="26"/>
      <c r="BK13" s="26">
        <v>0</v>
      </c>
      <c r="BL13" s="26">
        <v>0</v>
      </c>
      <c r="BM13" s="26">
        <v>0</v>
      </c>
      <c r="BN13" s="26">
        <v>0</v>
      </c>
      <c r="BO13" s="26">
        <v>3.0745580322828592E-2</v>
      </c>
      <c r="BP13" s="26">
        <v>0</v>
      </c>
      <c r="BQ13" s="26"/>
      <c r="BR13" s="26">
        <v>0</v>
      </c>
      <c r="BS13" s="26">
        <v>0</v>
      </c>
      <c r="BT13" s="26">
        <v>0</v>
      </c>
      <c r="BU13" s="26">
        <v>0</v>
      </c>
      <c r="BV13" s="26">
        <v>6.6703050148565882E-2</v>
      </c>
      <c r="BW13" s="26">
        <v>0</v>
      </c>
      <c r="BX13" s="26"/>
      <c r="BY13" s="26">
        <v>8.2740360747972867E-3</v>
      </c>
      <c r="BZ13" s="26">
        <v>3.5539128580567202E-2</v>
      </c>
      <c r="CA13" s="26">
        <v>0</v>
      </c>
      <c r="CB13" s="26">
        <v>1.9376715646697885E-2</v>
      </c>
      <c r="CC13" s="26">
        <v>0</v>
      </c>
      <c r="CD13" s="26">
        <v>0</v>
      </c>
      <c r="CE13" s="26"/>
      <c r="CF13" s="26">
        <v>2.161616889433296E-2</v>
      </c>
      <c r="CG13" s="26">
        <v>0</v>
      </c>
      <c r="CH13" s="26">
        <v>0</v>
      </c>
      <c r="CI13" s="26">
        <v>3.4781600533317872E-2</v>
      </c>
      <c r="CJ13" s="26">
        <v>2.7513343971826337E-2</v>
      </c>
      <c r="CK13" s="26">
        <v>0</v>
      </c>
      <c r="CL13" s="1"/>
      <c r="CM13" s="36">
        <f t="shared" si="0"/>
        <v>0.11986617979956676</v>
      </c>
      <c r="CN13" s="36">
        <f t="shared" si="1"/>
        <v>4.8070156045725114E-2</v>
      </c>
      <c r="CO13" s="36">
        <f t="shared" si="2"/>
        <v>0</v>
      </c>
      <c r="CP13" s="36">
        <f t="shared" si="3"/>
        <v>0.74838003103039152</v>
      </c>
      <c r="CQ13" s="36">
        <f t="shared" si="4"/>
        <v>1.4367901059742066E-2</v>
      </c>
      <c r="CR13" s="37">
        <f t="shared" si="5"/>
        <v>75</v>
      </c>
      <c r="CS13" s="46">
        <f t="shared" si="6"/>
        <v>1.3840954234802388E-2</v>
      </c>
    </row>
    <row r="14" spans="1:97" ht="14.4" x14ac:dyDescent="0.3">
      <c r="A14" s="53"/>
      <c r="B14" s="27" t="s">
        <v>243</v>
      </c>
      <c r="C14" s="27" t="s">
        <v>314</v>
      </c>
      <c r="D14" s="26">
        <v>0</v>
      </c>
      <c r="E14" s="26">
        <v>0</v>
      </c>
      <c r="F14" s="26">
        <v>0</v>
      </c>
      <c r="G14" s="26">
        <v>0</v>
      </c>
      <c r="H14" s="26">
        <v>8.4607671095512663E-2</v>
      </c>
      <c r="I14" s="26">
        <v>0</v>
      </c>
      <c r="J14" s="26">
        <v>0</v>
      </c>
      <c r="K14" s="26">
        <v>0</v>
      </c>
      <c r="L14" s="26"/>
      <c r="M14" s="26">
        <v>0</v>
      </c>
      <c r="N14" s="26">
        <v>1.0341261633919338E-2</v>
      </c>
      <c r="O14" s="26">
        <v>0</v>
      </c>
      <c r="P14" s="26">
        <v>0</v>
      </c>
      <c r="Q14" s="26">
        <v>2.3627588980494671</v>
      </c>
      <c r="R14" s="26">
        <v>0</v>
      </c>
      <c r="S14" s="26">
        <v>0</v>
      </c>
      <c r="T14" s="26"/>
      <c r="U14" s="26">
        <v>0</v>
      </c>
      <c r="V14" s="26">
        <v>0</v>
      </c>
      <c r="W14" s="26">
        <v>5.2052833626130522E-2</v>
      </c>
      <c r="X14" s="26">
        <v>3.1985378112862693E-2</v>
      </c>
      <c r="Y14" s="26">
        <v>0</v>
      </c>
      <c r="Z14" s="26"/>
      <c r="AA14" s="26">
        <v>0</v>
      </c>
      <c r="AB14" s="26">
        <v>0</v>
      </c>
      <c r="AC14" s="26">
        <v>0</v>
      </c>
      <c r="AD14" s="26">
        <v>2.1807080031983717E-2</v>
      </c>
      <c r="AE14" s="26">
        <v>0</v>
      </c>
      <c r="AF14" s="26">
        <v>0</v>
      </c>
      <c r="AG14" s="26">
        <v>0</v>
      </c>
      <c r="AH14" s="26"/>
      <c r="AI14" s="26">
        <v>1.0989413531631196E-2</v>
      </c>
      <c r="AJ14" s="26">
        <v>4.2493777696837251E-2</v>
      </c>
      <c r="AK14" s="26">
        <v>0</v>
      </c>
      <c r="AL14" s="26">
        <v>5.2805280528052806E-2</v>
      </c>
      <c r="AM14" s="26">
        <v>0</v>
      </c>
      <c r="AN14" s="26"/>
      <c r="AO14" s="26">
        <v>0</v>
      </c>
      <c r="AP14" s="26">
        <v>0</v>
      </c>
      <c r="AQ14" s="26">
        <v>2.3132678764200894E-2</v>
      </c>
      <c r="AR14" s="26">
        <v>0.12337732003003969</v>
      </c>
      <c r="AS14" s="26">
        <v>0</v>
      </c>
      <c r="AT14" s="26"/>
      <c r="AU14" s="26">
        <v>0</v>
      </c>
      <c r="AV14" s="26">
        <v>0</v>
      </c>
      <c r="AW14" s="26">
        <v>0</v>
      </c>
      <c r="AX14" s="26">
        <v>0</v>
      </c>
      <c r="AY14" s="26">
        <v>0</v>
      </c>
      <c r="AZ14" s="26">
        <v>0</v>
      </c>
      <c r="BA14" s="26">
        <v>0</v>
      </c>
      <c r="BB14" s="26"/>
      <c r="BC14" s="26">
        <v>0</v>
      </c>
      <c r="BD14" s="26">
        <v>0</v>
      </c>
      <c r="BE14" s="26">
        <v>0</v>
      </c>
      <c r="BF14" s="26">
        <v>4.4186340108572149E-2</v>
      </c>
      <c r="BG14" s="26">
        <v>0</v>
      </c>
      <c r="BH14" s="26">
        <v>0</v>
      </c>
      <c r="BI14" s="26">
        <v>0</v>
      </c>
      <c r="BJ14" s="26"/>
      <c r="BK14" s="26">
        <v>0</v>
      </c>
      <c r="BL14" s="26">
        <v>0</v>
      </c>
      <c r="BM14" s="26">
        <v>2.4015369836695485E-2</v>
      </c>
      <c r="BN14" s="26">
        <v>0</v>
      </c>
      <c r="BO14" s="26">
        <v>0</v>
      </c>
      <c r="BP14" s="26">
        <v>0</v>
      </c>
      <c r="BQ14" s="26"/>
      <c r="BR14" s="26">
        <v>0</v>
      </c>
      <c r="BS14" s="26">
        <v>0</v>
      </c>
      <c r="BT14" s="26">
        <v>0</v>
      </c>
      <c r="BU14" s="26">
        <v>0</v>
      </c>
      <c r="BV14" s="26">
        <v>0</v>
      </c>
      <c r="BW14" s="26">
        <v>0</v>
      </c>
      <c r="BX14" s="26"/>
      <c r="BY14" s="26">
        <v>0</v>
      </c>
      <c r="BZ14" s="26">
        <v>0</v>
      </c>
      <c r="CA14" s="26">
        <v>0</v>
      </c>
      <c r="CB14" s="26">
        <v>0</v>
      </c>
      <c r="CC14" s="26">
        <v>0</v>
      </c>
      <c r="CD14" s="26">
        <v>0</v>
      </c>
      <c r="CE14" s="26"/>
      <c r="CF14" s="26">
        <v>0</v>
      </c>
      <c r="CG14" s="26">
        <v>0</v>
      </c>
      <c r="CH14" s="26">
        <v>5.0142069196055489E-2</v>
      </c>
      <c r="CI14" s="26">
        <v>0</v>
      </c>
      <c r="CJ14" s="26">
        <v>0</v>
      </c>
      <c r="CK14" s="26">
        <v>0</v>
      </c>
      <c r="CL14" s="1"/>
      <c r="CM14" s="36">
        <f t="shared" si="0"/>
        <v>0.27091907760940326</v>
      </c>
      <c r="CN14" s="36">
        <f t="shared" si="1"/>
        <v>3.9129271629892812E-2</v>
      </c>
      <c r="CO14" s="36">
        <f t="shared" si="2"/>
        <v>0</v>
      </c>
      <c r="CP14" s="36">
        <f t="shared" si="3"/>
        <v>2.3627588980494671</v>
      </c>
      <c r="CQ14" s="36">
        <f t="shared" si="4"/>
        <v>7.3397146612729877E-2</v>
      </c>
      <c r="CR14" s="37">
        <f t="shared" si="5"/>
        <v>75</v>
      </c>
      <c r="CS14" s="46">
        <f t="shared" si="6"/>
        <v>3.1283040477278812E-2</v>
      </c>
    </row>
    <row r="15" spans="1:97" ht="14.4" x14ac:dyDescent="0.3">
      <c r="A15" s="53"/>
      <c r="B15" s="27" t="s">
        <v>242</v>
      </c>
      <c r="C15" s="27" t="s">
        <v>242</v>
      </c>
      <c r="D15" s="26">
        <v>0</v>
      </c>
      <c r="E15" s="26">
        <v>0.23668639053254437</v>
      </c>
      <c r="F15" s="26">
        <v>0</v>
      </c>
      <c r="G15" s="26">
        <v>3.6506342977092272E-2</v>
      </c>
      <c r="H15" s="26">
        <v>0</v>
      </c>
      <c r="I15" s="26">
        <v>0</v>
      </c>
      <c r="J15" s="26">
        <v>0</v>
      </c>
      <c r="K15" s="26">
        <v>0</v>
      </c>
      <c r="L15" s="26"/>
      <c r="M15" s="26">
        <v>0.13831258644536654</v>
      </c>
      <c r="N15" s="26">
        <v>4.1365046535677352E-2</v>
      </c>
      <c r="O15" s="26">
        <v>0</v>
      </c>
      <c r="P15" s="26">
        <v>7.5349838536060282E-2</v>
      </c>
      <c r="Q15" s="26">
        <v>0.16086869093102754</v>
      </c>
      <c r="R15" s="26">
        <v>0</v>
      </c>
      <c r="S15" s="26">
        <v>0</v>
      </c>
      <c r="T15" s="26"/>
      <c r="U15" s="26">
        <v>0.16476274165202109</v>
      </c>
      <c r="V15" s="26">
        <v>0</v>
      </c>
      <c r="W15" s="26">
        <v>0</v>
      </c>
      <c r="X15" s="26">
        <v>0</v>
      </c>
      <c r="Y15" s="26">
        <v>0.15734989648033126</v>
      </c>
      <c r="Z15" s="26"/>
      <c r="AA15" s="26">
        <v>3.0831571529245948E-2</v>
      </c>
      <c r="AB15" s="26">
        <v>8.5354220013054177E-2</v>
      </c>
      <c r="AC15" s="26">
        <v>0</v>
      </c>
      <c r="AD15" s="26">
        <v>0</v>
      </c>
      <c r="AE15" s="26">
        <v>0</v>
      </c>
      <c r="AF15" s="26">
        <v>0</v>
      </c>
      <c r="AG15" s="26">
        <v>0</v>
      </c>
      <c r="AH15" s="26"/>
      <c r="AI15" s="26">
        <v>0</v>
      </c>
      <c r="AJ15" s="26">
        <v>0</v>
      </c>
      <c r="AK15" s="26">
        <v>0</v>
      </c>
      <c r="AL15" s="26">
        <v>0</v>
      </c>
      <c r="AM15" s="26">
        <v>3.7544584193730052E-2</v>
      </c>
      <c r="AN15" s="26"/>
      <c r="AO15" s="26">
        <v>0</v>
      </c>
      <c r="AP15" s="26">
        <v>0.22556655975751594</v>
      </c>
      <c r="AQ15" s="26">
        <v>7.196833393306945E-2</v>
      </c>
      <c r="AR15" s="26">
        <v>0</v>
      </c>
      <c r="AS15" s="26">
        <v>0</v>
      </c>
      <c r="AT15" s="26"/>
      <c r="AU15" s="26">
        <v>0</v>
      </c>
      <c r="AV15" s="26">
        <v>0</v>
      </c>
      <c r="AW15" s="26">
        <v>0</v>
      </c>
      <c r="AX15" s="26">
        <v>0</v>
      </c>
      <c r="AY15" s="26">
        <v>0</v>
      </c>
      <c r="AZ15" s="26">
        <v>0</v>
      </c>
      <c r="BA15" s="26">
        <v>0</v>
      </c>
      <c r="BB15" s="26"/>
      <c r="BC15" s="26">
        <v>0</v>
      </c>
      <c r="BD15" s="26">
        <v>0</v>
      </c>
      <c r="BE15" s="26">
        <v>0</v>
      </c>
      <c r="BF15" s="26">
        <v>0</v>
      </c>
      <c r="BG15" s="26">
        <v>0</v>
      </c>
      <c r="BH15" s="26">
        <v>0</v>
      </c>
      <c r="BI15" s="26">
        <v>0</v>
      </c>
      <c r="BJ15" s="26"/>
      <c r="BK15" s="26">
        <v>0</v>
      </c>
      <c r="BL15" s="26">
        <v>0</v>
      </c>
      <c r="BM15" s="26">
        <v>0</v>
      </c>
      <c r="BN15" s="26">
        <v>0</v>
      </c>
      <c r="BO15" s="26">
        <v>0</v>
      </c>
      <c r="BP15" s="26">
        <v>0</v>
      </c>
      <c r="BQ15" s="26"/>
      <c r="BR15" s="26">
        <v>0</v>
      </c>
      <c r="BS15" s="26">
        <v>0</v>
      </c>
      <c r="BT15" s="26">
        <v>0</v>
      </c>
      <c r="BU15" s="26">
        <v>0</v>
      </c>
      <c r="BV15" s="26">
        <v>0</v>
      </c>
      <c r="BW15" s="26">
        <v>0</v>
      </c>
      <c r="BX15" s="26"/>
      <c r="BY15" s="26">
        <v>0</v>
      </c>
      <c r="BZ15" s="26">
        <v>0</v>
      </c>
      <c r="CA15" s="26">
        <v>0</v>
      </c>
      <c r="CB15" s="26">
        <v>0</v>
      </c>
      <c r="CC15" s="26">
        <v>0</v>
      </c>
      <c r="CD15" s="26">
        <v>0</v>
      </c>
      <c r="CE15" s="26"/>
      <c r="CF15" s="26">
        <v>0</v>
      </c>
      <c r="CG15" s="26">
        <v>0</v>
      </c>
      <c r="CH15" s="26">
        <v>0</v>
      </c>
      <c r="CI15" s="26">
        <v>0</v>
      </c>
      <c r="CJ15" s="26">
        <v>0</v>
      </c>
      <c r="CK15" s="26">
        <v>0</v>
      </c>
      <c r="CL15" s="1"/>
      <c r="CM15" s="36">
        <f t="shared" si="0"/>
        <v>5.1490383196696965E-2</v>
      </c>
      <c r="CN15" s="36">
        <f t="shared" si="1"/>
        <v>1.9499557380223152E-2</v>
      </c>
      <c r="CO15" s="36">
        <f t="shared" si="2"/>
        <v>0</v>
      </c>
      <c r="CP15" s="36">
        <f t="shared" si="3"/>
        <v>0.23668639053254437</v>
      </c>
      <c r="CQ15" s="36">
        <f t="shared" si="4"/>
        <v>2.6512595617426932E-3</v>
      </c>
      <c r="CR15" s="37">
        <f t="shared" si="5"/>
        <v>75</v>
      </c>
      <c r="CS15" s="46">
        <f t="shared" si="6"/>
        <v>5.9455973198579946E-3</v>
      </c>
    </row>
    <row r="16" spans="1:97" ht="14.4" x14ac:dyDescent="0.3">
      <c r="A16" s="53"/>
      <c r="B16" s="27" t="s">
        <v>249</v>
      </c>
      <c r="C16" s="27" t="s">
        <v>249</v>
      </c>
      <c r="D16" s="26">
        <v>0</v>
      </c>
      <c r="E16" s="26">
        <v>0</v>
      </c>
      <c r="F16" s="26">
        <v>0</v>
      </c>
      <c r="G16" s="26">
        <v>0</v>
      </c>
      <c r="H16" s="26">
        <v>1.2534469791927802E-2</v>
      </c>
      <c r="I16" s="26">
        <v>2.9066950876853018E-2</v>
      </c>
      <c r="J16" s="26">
        <v>4.3725404459991256E-2</v>
      </c>
      <c r="K16" s="26">
        <v>0</v>
      </c>
      <c r="L16" s="26"/>
      <c r="M16" s="26">
        <v>8.6445366528354085E-3</v>
      </c>
      <c r="N16" s="26">
        <v>0</v>
      </c>
      <c r="O16" s="26">
        <v>0</v>
      </c>
      <c r="P16" s="26">
        <v>0</v>
      </c>
      <c r="Q16" s="26">
        <v>0</v>
      </c>
      <c r="R16" s="26">
        <v>4.4087822943303059E-2</v>
      </c>
      <c r="S16" s="26">
        <v>0</v>
      </c>
      <c r="T16" s="26"/>
      <c r="U16" s="26">
        <v>0</v>
      </c>
      <c r="V16" s="26">
        <v>0</v>
      </c>
      <c r="W16" s="26">
        <v>2.6026416813065261E-2</v>
      </c>
      <c r="X16" s="26">
        <v>0</v>
      </c>
      <c r="Y16" s="26">
        <v>0</v>
      </c>
      <c r="Z16" s="26"/>
      <c r="AA16" s="26">
        <v>0</v>
      </c>
      <c r="AB16" s="26">
        <v>0</v>
      </c>
      <c r="AC16" s="26">
        <v>0</v>
      </c>
      <c r="AD16" s="26">
        <v>0</v>
      </c>
      <c r="AE16" s="26">
        <v>0</v>
      </c>
      <c r="AF16" s="26">
        <v>0</v>
      </c>
      <c r="AG16" s="26">
        <v>0</v>
      </c>
      <c r="AH16" s="26"/>
      <c r="AI16" s="26">
        <v>0</v>
      </c>
      <c r="AJ16" s="26">
        <v>0</v>
      </c>
      <c r="AK16" s="26">
        <v>0</v>
      </c>
      <c r="AL16" s="26">
        <v>0</v>
      </c>
      <c r="AM16" s="26">
        <v>0</v>
      </c>
      <c r="AN16" s="26"/>
      <c r="AO16" s="26">
        <v>0</v>
      </c>
      <c r="AP16" s="26">
        <v>0</v>
      </c>
      <c r="AQ16" s="26">
        <v>5.1405952809335321E-3</v>
      </c>
      <c r="AR16" s="26">
        <v>4.8278081750885098E-2</v>
      </c>
      <c r="AS16" s="26">
        <v>0</v>
      </c>
      <c r="AT16" s="26"/>
      <c r="AU16" s="26">
        <v>0</v>
      </c>
      <c r="AV16" s="26">
        <v>0</v>
      </c>
      <c r="AW16" s="26">
        <v>0</v>
      </c>
      <c r="AX16" s="26">
        <v>0</v>
      </c>
      <c r="AY16" s="26">
        <v>7.2486529586585158E-3</v>
      </c>
      <c r="AZ16" s="26">
        <v>0</v>
      </c>
      <c r="BA16" s="26">
        <v>0</v>
      </c>
      <c r="BB16" s="26"/>
      <c r="BC16" s="26">
        <v>0</v>
      </c>
      <c r="BD16" s="26">
        <v>0</v>
      </c>
      <c r="BE16" s="26">
        <v>0</v>
      </c>
      <c r="BF16" s="26">
        <v>0</v>
      </c>
      <c r="BG16" s="26">
        <v>0</v>
      </c>
      <c r="BH16" s="26">
        <v>0</v>
      </c>
      <c r="BI16" s="26">
        <v>0</v>
      </c>
      <c r="BJ16" s="26"/>
      <c r="BK16" s="26">
        <v>0</v>
      </c>
      <c r="BL16" s="26">
        <v>3.093102381688834E-2</v>
      </c>
      <c r="BM16" s="26">
        <v>0</v>
      </c>
      <c r="BN16" s="26">
        <v>0</v>
      </c>
      <c r="BO16" s="26">
        <v>0</v>
      </c>
      <c r="BP16" s="26">
        <v>0</v>
      </c>
      <c r="BQ16" s="26"/>
      <c r="BR16" s="26">
        <v>0</v>
      </c>
      <c r="BS16" s="26">
        <v>0</v>
      </c>
      <c r="BT16" s="26">
        <v>0</v>
      </c>
      <c r="BU16" s="26">
        <v>0</v>
      </c>
      <c r="BV16" s="26">
        <v>0</v>
      </c>
      <c r="BW16" s="26">
        <v>0</v>
      </c>
      <c r="BX16" s="26"/>
      <c r="BY16" s="26">
        <v>5.5160240498648575E-3</v>
      </c>
      <c r="BZ16" s="26">
        <v>0</v>
      </c>
      <c r="CA16" s="26">
        <v>1.3112174654166394E-2</v>
      </c>
      <c r="CB16" s="26">
        <v>0</v>
      </c>
      <c r="CC16" s="26">
        <v>0</v>
      </c>
      <c r="CD16" s="26">
        <v>0</v>
      </c>
      <c r="CE16" s="26"/>
      <c r="CF16" s="26">
        <v>0</v>
      </c>
      <c r="CG16" s="26">
        <v>0</v>
      </c>
      <c r="CH16" s="26">
        <v>0.14206919605549057</v>
      </c>
      <c r="CI16" s="26">
        <v>0</v>
      </c>
      <c r="CJ16" s="26">
        <v>0</v>
      </c>
      <c r="CK16" s="26">
        <v>0</v>
      </c>
      <c r="CL16" s="1"/>
      <c r="CM16" s="36">
        <f t="shared" si="0"/>
        <v>1.8991431955130568E-2</v>
      </c>
      <c r="CN16" s="36">
        <f t="shared" si="1"/>
        <v>5.5517513347315079E-3</v>
      </c>
      <c r="CO16" s="36">
        <f t="shared" si="2"/>
        <v>0</v>
      </c>
      <c r="CP16" s="36">
        <f t="shared" si="3"/>
        <v>0.14206919605549057</v>
      </c>
      <c r="CQ16" s="36">
        <f t="shared" si="4"/>
        <v>3.6067448770635453E-4</v>
      </c>
      <c r="CR16" s="37">
        <f t="shared" si="5"/>
        <v>75</v>
      </c>
      <c r="CS16" s="46">
        <f t="shared" si="6"/>
        <v>2.1929416703182188E-3</v>
      </c>
    </row>
    <row r="17" spans="1:97" ht="14.4" x14ac:dyDescent="0.3">
      <c r="A17" s="53"/>
      <c r="B17" s="27" t="s">
        <v>193</v>
      </c>
      <c r="C17" s="27" t="s">
        <v>301</v>
      </c>
      <c r="D17" s="26">
        <v>0</v>
      </c>
      <c r="E17" s="26">
        <v>0</v>
      </c>
      <c r="F17" s="26">
        <v>0</v>
      </c>
      <c r="G17" s="26">
        <v>0</v>
      </c>
      <c r="H17" s="26">
        <v>1.2534469791927802E-2</v>
      </c>
      <c r="I17" s="26">
        <v>4.8444918128088363E-2</v>
      </c>
      <c r="J17" s="26">
        <v>0</v>
      </c>
      <c r="K17" s="26">
        <v>0</v>
      </c>
      <c r="L17" s="26"/>
      <c r="M17" s="26">
        <v>0</v>
      </c>
      <c r="N17" s="26">
        <v>2.5853154084798345E-2</v>
      </c>
      <c r="O17" s="26">
        <v>0</v>
      </c>
      <c r="P17" s="26">
        <v>0</v>
      </c>
      <c r="Q17" s="26">
        <v>2.0108586366378443E-2</v>
      </c>
      <c r="R17" s="26">
        <v>0</v>
      </c>
      <c r="S17" s="26">
        <v>0</v>
      </c>
      <c r="T17" s="26"/>
      <c r="U17" s="26">
        <v>0</v>
      </c>
      <c r="V17" s="26">
        <v>0</v>
      </c>
      <c r="W17" s="26">
        <v>0</v>
      </c>
      <c r="X17" s="26">
        <v>0</v>
      </c>
      <c r="Y17" s="26">
        <v>0</v>
      </c>
      <c r="Z17" s="26"/>
      <c r="AA17" s="26">
        <v>0</v>
      </c>
      <c r="AB17" s="26">
        <v>0</v>
      </c>
      <c r="AC17" s="26">
        <v>0</v>
      </c>
      <c r="AD17" s="26">
        <v>0</v>
      </c>
      <c r="AE17" s="26">
        <v>0</v>
      </c>
      <c r="AF17" s="26">
        <v>1.4436263894903999E-2</v>
      </c>
      <c r="AG17" s="26">
        <v>0</v>
      </c>
      <c r="AH17" s="26"/>
      <c r="AI17" s="26">
        <v>7.3262756877541298E-3</v>
      </c>
      <c r="AJ17" s="26">
        <v>1.8211619012930249E-2</v>
      </c>
      <c r="AK17" s="26">
        <v>0</v>
      </c>
      <c r="AL17" s="26">
        <v>0</v>
      </c>
      <c r="AM17" s="26">
        <v>0</v>
      </c>
      <c r="AN17" s="26"/>
      <c r="AO17" s="26">
        <v>0</v>
      </c>
      <c r="AP17" s="26">
        <v>0</v>
      </c>
      <c r="AQ17" s="26">
        <v>1.7992083483267363E-2</v>
      </c>
      <c r="AR17" s="26">
        <v>0</v>
      </c>
      <c r="AS17" s="26">
        <v>0</v>
      </c>
      <c r="AT17" s="26"/>
      <c r="AU17" s="26">
        <v>0</v>
      </c>
      <c r="AV17" s="26">
        <v>0</v>
      </c>
      <c r="AW17" s="26">
        <v>0</v>
      </c>
      <c r="AX17" s="26">
        <v>0</v>
      </c>
      <c r="AY17" s="26">
        <v>0</v>
      </c>
      <c r="AZ17" s="26">
        <v>0</v>
      </c>
      <c r="BA17" s="26">
        <v>0</v>
      </c>
      <c r="BB17" s="26"/>
      <c r="BC17" s="26">
        <v>0</v>
      </c>
      <c r="BD17" s="26">
        <v>0</v>
      </c>
      <c r="BE17" s="26">
        <v>0</v>
      </c>
      <c r="BF17" s="26">
        <v>0</v>
      </c>
      <c r="BG17" s="26">
        <v>0</v>
      </c>
      <c r="BH17" s="26">
        <v>0</v>
      </c>
      <c r="BI17" s="26">
        <v>0</v>
      </c>
      <c r="BJ17" s="26"/>
      <c r="BK17" s="26">
        <v>7.3522203705519065E-3</v>
      </c>
      <c r="BL17" s="26">
        <v>0</v>
      </c>
      <c r="BM17" s="26">
        <v>0</v>
      </c>
      <c r="BN17" s="26">
        <v>0</v>
      </c>
      <c r="BO17" s="26">
        <v>0</v>
      </c>
      <c r="BP17" s="26">
        <v>0</v>
      </c>
      <c r="BQ17" s="26"/>
      <c r="BR17" s="26">
        <v>9.7947030246042944E-3</v>
      </c>
      <c r="BS17" s="26">
        <v>0</v>
      </c>
      <c r="BT17" s="26">
        <v>0</v>
      </c>
      <c r="BU17" s="26">
        <v>1.0901955083945054E-2</v>
      </c>
      <c r="BV17" s="26">
        <v>0</v>
      </c>
      <c r="BW17" s="26">
        <v>0</v>
      </c>
      <c r="BX17" s="26"/>
      <c r="BY17" s="26">
        <v>0</v>
      </c>
      <c r="BZ17" s="26">
        <v>2.1323477148340323E-2</v>
      </c>
      <c r="CA17" s="26">
        <v>0</v>
      </c>
      <c r="CB17" s="26">
        <v>6.7818504763442602E-2</v>
      </c>
      <c r="CC17" s="26">
        <v>0</v>
      </c>
      <c r="CD17" s="26">
        <v>0</v>
      </c>
      <c r="CE17" s="26"/>
      <c r="CF17" s="26">
        <v>0</v>
      </c>
      <c r="CG17" s="26">
        <v>0</v>
      </c>
      <c r="CH17" s="26">
        <v>5.0142069196055489E-2</v>
      </c>
      <c r="CI17" s="26">
        <v>0</v>
      </c>
      <c r="CJ17" s="26">
        <v>0</v>
      </c>
      <c r="CK17" s="26">
        <v>1.4317075498711463E-2</v>
      </c>
      <c r="CL17" s="1"/>
      <c r="CM17" s="36">
        <f t="shared" si="0"/>
        <v>1.2074740475165763E-2</v>
      </c>
      <c r="CN17" s="36">
        <f t="shared" si="1"/>
        <v>4.6207650071426638E-3</v>
      </c>
      <c r="CO17" s="36">
        <f t="shared" si="2"/>
        <v>0</v>
      </c>
      <c r="CP17" s="36">
        <f t="shared" si="3"/>
        <v>6.7818504763442602E-2</v>
      </c>
      <c r="CQ17" s="36">
        <f t="shared" si="4"/>
        <v>1.4579935754260634E-4</v>
      </c>
      <c r="CR17" s="37">
        <f t="shared" si="5"/>
        <v>75</v>
      </c>
      <c r="CS17" s="46">
        <f t="shared" si="6"/>
        <v>1.3942709327463645E-3</v>
      </c>
    </row>
    <row r="18" spans="1:97" ht="14.4" x14ac:dyDescent="0.3">
      <c r="A18" s="53"/>
      <c r="B18" s="27" t="s">
        <v>239</v>
      </c>
      <c r="C18" s="27" t="s">
        <v>312</v>
      </c>
      <c r="D18" s="26">
        <v>0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6.2878251984594832E-2</v>
      </c>
      <c r="L18" s="26"/>
      <c r="M18" s="26">
        <v>0</v>
      </c>
      <c r="N18" s="26">
        <v>0</v>
      </c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26"/>
      <c r="U18" s="26">
        <v>0</v>
      </c>
      <c r="V18" s="26">
        <v>0</v>
      </c>
      <c r="W18" s="26">
        <v>0</v>
      </c>
      <c r="X18" s="26">
        <v>0</v>
      </c>
      <c r="Y18" s="26">
        <v>0</v>
      </c>
      <c r="Z18" s="26"/>
      <c r="AA18" s="26">
        <v>0</v>
      </c>
      <c r="AB18" s="26">
        <v>0</v>
      </c>
      <c r="AC18" s="26">
        <v>0</v>
      </c>
      <c r="AD18" s="26">
        <v>0</v>
      </c>
      <c r="AE18" s="26">
        <v>0</v>
      </c>
      <c r="AF18" s="26">
        <v>0</v>
      </c>
      <c r="AG18" s="26">
        <v>0</v>
      </c>
      <c r="AH18" s="26"/>
      <c r="AI18" s="26">
        <v>0</v>
      </c>
      <c r="AJ18" s="26">
        <v>0</v>
      </c>
      <c r="AK18" s="26">
        <v>0</v>
      </c>
      <c r="AL18" s="26">
        <v>0</v>
      </c>
      <c r="AM18" s="26">
        <v>0</v>
      </c>
      <c r="AN18" s="26"/>
      <c r="AO18" s="26">
        <v>0</v>
      </c>
      <c r="AP18" s="26">
        <v>0</v>
      </c>
      <c r="AQ18" s="26">
        <v>0</v>
      </c>
      <c r="AR18" s="26">
        <v>0</v>
      </c>
      <c r="AS18" s="26">
        <v>0</v>
      </c>
      <c r="AT18" s="26"/>
      <c r="AU18" s="26">
        <v>0</v>
      </c>
      <c r="AV18" s="26">
        <v>0</v>
      </c>
      <c r="AW18" s="26">
        <v>0</v>
      </c>
      <c r="AX18" s="26">
        <v>0</v>
      </c>
      <c r="AY18" s="26">
        <v>0</v>
      </c>
      <c r="AZ18" s="26">
        <v>0</v>
      </c>
      <c r="BA18" s="26">
        <v>0</v>
      </c>
      <c r="BB18" s="26"/>
      <c r="BC18" s="26">
        <v>0</v>
      </c>
      <c r="BD18" s="26">
        <v>0</v>
      </c>
      <c r="BE18" s="26">
        <v>0</v>
      </c>
      <c r="BF18" s="26">
        <v>0</v>
      </c>
      <c r="BG18" s="26">
        <v>1.6066838046272493E-2</v>
      </c>
      <c r="BH18" s="26">
        <v>0</v>
      </c>
      <c r="BI18" s="26">
        <v>0</v>
      </c>
      <c r="BJ18" s="26"/>
      <c r="BK18" s="26">
        <v>0</v>
      </c>
      <c r="BL18" s="26">
        <v>0</v>
      </c>
      <c r="BM18" s="26">
        <v>0</v>
      </c>
      <c r="BN18" s="26">
        <v>1.7079419299743808E-2</v>
      </c>
      <c r="BO18" s="26">
        <v>0</v>
      </c>
      <c r="BP18" s="26">
        <v>0</v>
      </c>
      <c r="BQ18" s="26"/>
      <c r="BR18" s="26">
        <v>0</v>
      </c>
      <c r="BS18" s="26">
        <v>0</v>
      </c>
      <c r="BT18" s="26">
        <v>0</v>
      </c>
      <c r="BU18" s="26">
        <v>1.0901955083945054E-2</v>
      </c>
      <c r="BV18" s="26">
        <v>0</v>
      </c>
      <c r="BW18" s="26">
        <v>0</v>
      </c>
      <c r="BX18" s="26"/>
      <c r="BY18" s="26">
        <v>0</v>
      </c>
      <c r="BZ18" s="26">
        <v>0</v>
      </c>
      <c r="CA18" s="26">
        <v>0</v>
      </c>
      <c r="CB18" s="26">
        <v>1.6147263038914905E-2</v>
      </c>
      <c r="CC18" s="26">
        <v>0</v>
      </c>
      <c r="CD18" s="26">
        <v>0</v>
      </c>
      <c r="CE18" s="26"/>
      <c r="CF18" s="26">
        <v>0</v>
      </c>
      <c r="CG18" s="26">
        <v>0</v>
      </c>
      <c r="CH18" s="26">
        <v>0</v>
      </c>
      <c r="CI18" s="26">
        <v>0</v>
      </c>
      <c r="CJ18" s="26">
        <v>0</v>
      </c>
      <c r="CK18" s="26">
        <v>0</v>
      </c>
      <c r="CL18" s="1"/>
      <c r="CM18" s="36">
        <f t="shared" si="0"/>
        <v>7.9003369133526565E-3</v>
      </c>
      <c r="CN18" s="36">
        <f t="shared" si="1"/>
        <v>1.640983032712948E-3</v>
      </c>
      <c r="CO18" s="36">
        <f t="shared" si="2"/>
        <v>0</v>
      </c>
      <c r="CP18" s="36">
        <f t="shared" si="3"/>
        <v>6.2878251984594832E-2</v>
      </c>
      <c r="CQ18" s="36">
        <f t="shared" si="4"/>
        <v>6.2415323344482582E-5</v>
      </c>
      <c r="CR18" s="37">
        <f t="shared" si="5"/>
        <v>75</v>
      </c>
      <c r="CS18" s="46">
        <f t="shared" si="6"/>
        <v>9.1225232872257857E-4</v>
      </c>
    </row>
    <row r="19" spans="1:97" ht="14.4" x14ac:dyDescent="0.3">
      <c r="A19" s="53" t="s">
        <v>69</v>
      </c>
      <c r="B19" s="27" t="s">
        <v>194</v>
      </c>
      <c r="C19" s="27" t="s">
        <v>260</v>
      </c>
      <c r="D19" s="26">
        <v>4.1778459179762359</v>
      </c>
      <c r="E19" s="26">
        <v>5.7988165680473376</v>
      </c>
      <c r="F19" s="26">
        <v>4.2786885245901631</v>
      </c>
      <c r="G19" s="26">
        <v>1.48763347631651</v>
      </c>
      <c r="H19" s="26">
        <v>5.0012534469791934</v>
      </c>
      <c r="I19" s="26">
        <v>2.0637535122565644</v>
      </c>
      <c r="J19" s="26">
        <v>5.2324734003789537</v>
      </c>
      <c r="K19" s="26">
        <v>2.381513793916529</v>
      </c>
      <c r="L19" s="26"/>
      <c r="M19" s="26">
        <v>3.6609612724757952</v>
      </c>
      <c r="N19" s="26">
        <v>2.7817993795243021</v>
      </c>
      <c r="O19" s="26">
        <v>2.0807708077080771</v>
      </c>
      <c r="P19" s="26">
        <v>3.4983853606027986</v>
      </c>
      <c r="Q19" s="26">
        <v>1.8298813593404386</v>
      </c>
      <c r="R19" s="26">
        <v>1.9045939511506924</v>
      </c>
      <c r="S19" s="26">
        <v>2.9698677650119225</v>
      </c>
      <c r="T19" s="26"/>
      <c r="U19" s="26">
        <v>2.5538224956063269</v>
      </c>
      <c r="V19" s="26">
        <v>2.5244462183196967</v>
      </c>
      <c r="W19" s="26">
        <v>2.6937341401522548</v>
      </c>
      <c r="X19" s="26">
        <v>5.1405071967100744</v>
      </c>
      <c r="Y19" s="26">
        <v>4.1904761904761907</v>
      </c>
      <c r="Z19" s="26"/>
      <c r="AA19" s="26">
        <v>0.92935165609584214</v>
      </c>
      <c r="AB19" s="26">
        <v>1.3857508660942912</v>
      </c>
      <c r="AC19" s="26">
        <v>2.4792348351371758</v>
      </c>
      <c r="AD19" s="26">
        <v>1.4974194955295483</v>
      </c>
      <c r="AE19" s="26">
        <v>2.3607903515524766</v>
      </c>
      <c r="AF19" s="26">
        <v>5.8322506135412162</v>
      </c>
      <c r="AG19" s="26">
        <v>4.1650447644998048</v>
      </c>
      <c r="AH19" s="26"/>
      <c r="AI19" s="26">
        <v>2.23451408476501</v>
      </c>
      <c r="AJ19" s="26">
        <v>5.5484732592727495</v>
      </c>
      <c r="AK19" s="26">
        <v>2.7384460576439302</v>
      </c>
      <c r="AL19" s="26">
        <v>8.1716171617161706</v>
      </c>
      <c r="AM19" s="26">
        <v>6.7955697390651402</v>
      </c>
      <c r="AN19" s="26"/>
      <c r="AO19" s="26">
        <v>11.133574007220215</v>
      </c>
      <c r="AP19" s="26">
        <v>4.2047016529799448</v>
      </c>
      <c r="AQ19" s="26">
        <v>5.0891893281241973</v>
      </c>
      <c r="AR19" s="26">
        <v>0.1019203948074241</v>
      </c>
      <c r="AS19" s="26">
        <v>25.495860489695264</v>
      </c>
      <c r="AT19" s="26"/>
      <c r="AU19" s="26">
        <v>13.984736423372722</v>
      </c>
      <c r="AV19" s="26">
        <v>9.9447245927075247</v>
      </c>
      <c r="AW19" s="26">
        <v>3.0319205722216291</v>
      </c>
      <c r="AX19" s="26">
        <v>0.33950617283950618</v>
      </c>
      <c r="AY19" s="26">
        <v>9.4570758933964729</v>
      </c>
      <c r="AZ19" s="26">
        <v>18.8440081915119</v>
      </c>
      <c r="BA19" s="26">
        <v>19.217028128616718</v>
      </c>
      <c r="BB19" s="26"/>
      <c r="BC19" s="26">
        <v>7.2220479029390239</v>
      </c>
      <c r="BD19" s="26">
        <v>8.7263877621972394</v>
      </c>
      <c r="BE19" s="26">
        <v>5.0307608441710157</v>
      </c>
      <c r="BF19" s="26">
        <v>5.4159828304507016</v>
      </c>
      <c r="BG19" s="26">
        <v>10.298843187660673</v>
      </c>
      <c r="BH19" s="26">
        <v>9.8815190577116834</v>
      </c>
      <c r="BI19" s="26">
        <v>8.3588743382557826</v>
      </c>
      <c r="BJ19" s="26"/>
      <c r="BK19" s="26">
        <v>8.9721595921968404</v>
      </c>
      <c r="BL19" s="26">
        <v>7.6708939065883079</v>
      </c>
      <c r="BM19" s="26">
        <v>6.2600064040986236</v>
      </c>
      <c r="BN19" s="26">
        <v>11.583262169086252</v>
      </c>
      <c r="BO19" s="26">
        <v>11.365616192672302</v>
      </c>
      <c r="BP19" s="26">
        <v>9.4942278821763217</v>
      </c>
      <c r="BQ19" s="26"/>
      <c r="BR19" s="26">
        <v>11.978921799091053</v>
      </c>
      <c r="BS19" s="26">
        <v>12.108854207513135</v>
      </c>
      <c r="BT19" s="26">
        <v>4.6980495123780948</v>
      </c>
      <c r="BU19" s="26">
        <v>10.200595973544587</v>
      </c>
      <c r="BV19" s="26">
        <v>10.060032745133709</v>
      </c>
      <c r="BW19" s="26">
        <v>11.897779639715123</v>
      </c>
      <c r="BX19" s="26"/>
      <c r="BY19" s="26">
        <v>16.283302995201058</v>
      </c>
      <c r="BZ19" s="26">
        <v>3.2340607008316158</v>
      </c>
      <c r="CA19" s="26">
        <v>4.0778863174457483</v>
      </c>
      <c r="CB19" s="26">
        <v>1.1916680122719199</v>
      </c>
      <c r="CC19" s="26">
        <v>12.994592279273972</v>
      </c>
      <c r="CD19" s="26">
        <v>10.249320915793557</v>
      </c>
      <c r="CE19" s="26"/>
      <c r="CF19" s="26">
        <v>8.7257268436790749</v>
      </c>
      <c r="CG19" s="26">
        <v>6.403979785217941</v>
      </c>
      <c r="CH19" s="26">
        <v>7.9391609560421197E-2</v>
      </c>
      <c r="CI19" s="26">
        <v>12.228631054172336</v>
      </c>
      <c r="CJ19" s="26">
        <v>16.827161173168985</v>
      </c>
      <c r="CK19" s="26">
        <v>11.315262002481626</v>
      </c>
      <c r="CL19" s="1"/>
      <c r="CM19" s="36">
        <f t="shared" si="0"/>
        <v>5.0190865124229029</v>
      </c>
      <c r="CN19" s="36">
        <f t="shared" si="1"/>
        <v>6.7475964419550083</v>
      </c>
      <c r="CO19" s="36">
        <f t="shared" si="2"/>
        <v>7.9391609560421197E-2</v>
      </c>
      <c r="CP19" s="36">
        <f t="shared" si="3"/>
        <v>25.495860489695264</v>
      </c>
      <c r="CQ19" s="36">
        <f t="shared" si="4"/>
        <v>25.191229419185497</v>
      </c>
      <c r="CR19" s="37">
        <f t="shared" si="5"/>
        <v>75</v>
      </c>
      <c r="CS19" s="46">
        <f t="shared" si="6"/>
        <v>0.5795541898066765</v>
      </c>
    </row>
    <row r="20" spans="1:97" ht="14.4" x14ac:dyDescent="0.3">
      <c r="A20" s="53"/>
      <c r="B20" s="27" t="s">
        <v>194</v>
      </c>
      <c r="C20" s="27" t="s">
        <v>261</v>
      </c>
      <c r="D20" s="26">
        <v>20.429283250287469</v>
      </c>
      <c r="E20" s="26">
        <v>9.0177514792899416</v>
      </c>
      <c r="F20" s="26">
        <v>17.163934426229506</v>
      </c>
      <c r="G20" s="26">
        <v>10.440814091448386</v>
      </c>
      <c r="H20" s="26">
        <v>6.0917523188769094</v>
      </c>
      <c r="I20" s="26">
        <v>6.472241061912607</v>
      </c>
      <c r="J20" s="26">
        <v>13.321673225477335</v>
      </c>
      <c r="K20" s="26">
        <v>12.387015640965181</v>
      </c>
      <c r="L20" s="26"/>
      <c r="M20" s="26">
        <v>15.564488243430159</v>
      </c>
      <c r="N20" s="26">
        <v>13.381592554291615</v>
      </c>
      <c r="O20" s="26">
        <v>9.8503485034850318</v>
      </c>
      <c r="P20" s="26">
        <v>7.7610333692142106</v>
      </c>
      <c r="Q20" s="26">
        <v>7.2089282123466738</v>
      </c>
      <c r="R20" s="26">
        <v>6.78070716868001</v>
      </c>
      <c r="S20" s="26">
        <v>17.017125514849344</v>
      </c>
      <c r="T20" s="26"/>
      <c r="U20" s="26">
        <v>17.107864674868189</v>
      </c>
      <c r="V20" s="26">
        <v>11.165436040710441</v>
      </c>
      <c r="W20" s="26">
        <v>6.3244192855748587</v>
      </c>
      <c r="X20" s="26">
        <v>15.330134795522049</v>
      </c>
      <c r="Y20" s="26">
        <v>13.962732919254655</v>
      </c>
      <c r="Z20" s="26"/>
      <c r="AA20" s="26">
        <v>7.3026779422128207</v>
      </c>
      <c r="AB20" s="26">
        <v>13.812321132700712</v>
      </c>
      <c r="AC20" s="26">
        <v>12.509438711301286</v>
      </c>
      <c r="AD20" s="26">
        <v>5.8661045286036195</v>
      </c>
      <c r="AE20" s="26">
        <v>10.443931229150627</v>
      </c>
      <c r="AF20" s="26">
        <v>15.764400173235178</v>
      </c>
      <c r="AG20" s="26">
        <v>17.789022966134684</v>
      </c>
      <c r="AH20" s="26"/>
      <c r="AI20" s="26">
        <v>15.509725630975485</v>
      </c>
      <c r="AJ20" s="26">
        <v>8.0798883020700529</v>
      </c>
      <c r="AK20" s="26">
        <v>7.1947099834686998</v>
      </c>
      <c r="AL20" s="26">
        <v>12.184818481848188</v>
      </c>
      <c r="AM20" s="26">
        <v>13.878981290282216</v>
      </c>
      <c r="AN20" s="26"/>
      <c r="AO20" s="26">
        <v>29.297232250300844</v>
      </c>
      <c r="AP20" s="26">
        <v>18.249744475381522</v>
      </c>
      <c r="AQ20" s="26">
        <v>34.066724926746517</v>
      </c>
      <c r="AR20" s="26">
        <v>0.12874155133569359</v>
      </c>
      <c r="AS20" s="26">
        <v>22.117315483530035</v>
      </c>
      <c r="AT20" s="26"/>
      <c r="AU20" s="26">
        <v>17.361581754427323</v>
      </c>
      <c r="AV20" s="26">
        <v>32.307020946470132</v>
      </c>
      <c r="AW20" s="26">
        <v>16.899754457136758</v>
      </c>
      <c r="AX20" s="26">
        <v>24.660493827160494</v>
      </c>
      <c r="AY20" s="26">
        <v>20.296228284243821</v>
      </c>
      <c r="AZ20" s="26">
        <v>28.518466210013408</v>
      </c>
      <c r="BA20" s="26">
        <v>27.343632063603881</v>
      </c>
      <c r="BB20" s="26"/>
      <c r="BC20" s="26">
        <v>18.23031063696266</v>
      </c>
      <c r="BD20" s="26">
        <v>21.781202920384747</v>
      </c>
      <c r="BE20" s="26">
        <v>11.284167899696286</v>
      </c>
      <c r="BF20" s="26">
        <v>5.4791061734629469</v>
      </c>
      <c r="BG20" s="26">
        <v>22.512853470437015</v>
      </c>
      <c r="BH20" s="26">
        <v>22.445363260484363</v>
      </c>
      <c r="BI20" s="26">
        <v>23.172657193275732</v>
      </c>
      <c r="BJ20" s="26"/>
      <c r="BK20" s="26">
        <v>16.513086952259588</v>
      </c>
      <c r="BL20" s="26">
        <v>10.385091246520259</v>
      </c>
      <c r="BM20" s="26">
        <v>6.3080371437720135</v>
      </c>
      <c r="BN20" s="26">
        <v>23.938514090520918</v>
      </c>
      <c r="BO20" s="26">
        <v>20.363822700486804</v>
      </c>
      <c r="BP20" s="26">
        <v>24.434435989025207</v>
      </c>
      <c r="BQ20" s="26"/>
      <c r="BR20" s="26">
        <v>14.682259833881842</v>
      </c>
      <c r="BS20" s="26">
        <v>15.434083601286176</v>
      </c>
      <c r="BT20" s="26">
        <v>6.001500375093773</v>
      </c>
      <c r="BU20" s="26">
        <v>20.710080674467605</v>
      </c>
      <c r="BV20" s="26">
        <v>20.071554181068471</v>
      </c>
      <c r="BW20" s="26">
        <v>18.528936501286733</v>
      </c>
      <c r="BX20" s="26"/>
      <c r="BY20" s="26">
        <v>17.618180815268342</v>
      </c>
      <c r="BZ20" s="26">
        <v>19.859265050820955</v>
      </c>
      <c r="CA20" s="26">
        <v>7.0477938766144366</v>
      </c>
      <c r="CB20" s="26">
        <v>2.7740997900855802</v>
      </c>
      <c r="CC20" s="26">
        <v>39.262194142528251</v>
      </c>
      <c r="CD20" s="26">
        <v>43.791230112533952</v>
      </c>
      <c r="CE20" s="26"/>
      <c r="CF20" s="26">
        <v>17.894585149691988</v>
      </c>
      <c r="CG20" s="26">
        <v>8.0385344283006948</v>
      </c>
      <c r="CH20" s="26">
        <v>0.31756643824168479</v>
      </c>
      <c r="CI20" s="26">
        <v>27.784701892698735</v>
      </c>
      <c r="CJ20" s="26">
        <v>30.297694381775162</v>
      </c>
      <c r="CK20" s="26">
        <v>19.075116922783238</v>
      </c>
      <c r="CL20" s="1"/>
      <c r="CM20" s="36">
        <f t="shared" si="0"/>
        <v>8.5845049409223169</v>
      </c>
      <c r="CN20" s="36">
        <f t="shared" si="1"/>
        <v>16.058670149663531</v>
      </c>
      <c r="CO20" s="36">
        <f t="shared" si="2"/>
        <v>0.12874155133569359</v>
      </c>
      <c r="CP20" s="36">
        <f t="shared" si="3"/>
        <v>43.791230112533952</v>
      </c>
      <c r="CQ20" s="36">
        <f t="shared" si="4"/>
        <v>73.693725080719673</v>
      </c>
      <c r="CR20" s="37">
        <f t="shared" si="5"/>
        <v>75</v>
      </c>
      <c r="CS20" s="46">
        <f t="shared" si="6"/>
        <v>0.99125324770023426</v>
      </c>
    </row>
    <row r="21" spans="1:97" ht="14.4" x14ac:dyDescent="0.3">
      <c r="A21" s="53"/>
      <c r="B21" s="27" t="s">
        <v>195</v>
      </c>
      <c r="C21" s="27" t="s">
        <v>195</v>
      </c>
      <c r="D21" s="26">
        <v>9.6260198214970174</v>
      </c>
      <c r="E21" s="26">
        <v>18.34319526627219</v>
      </c>
      <c r="F21" s="26">
        <v>7.9781420765027313</v>
      </c>
      <c r="G21" s="26">
        <v>6.7536734507620695</v>
      </c>
      <c r="H21" s="26">
        <v>8.2758836801203319</v>
      </c>
      <c r="I21" s="26">
        <v>14.455963569421572</v>
      </c>
      <c r="J21" s="26">
        <v>9.3280862847981325</v>
      </c>
      <c r="K21" s="26">
        <v>13.424506798710993</v>
      </c>
      <c r="L21" s="26"/>
      <c r="M21" s="26">
        <v>10.261065006915629</v>
      </c>
      <c r="N21" s="26">
        <v>12.533609100310231</v>
      </c>
      <c r="O21" s="26">
        <v>9.7785977859778601</v>
      </c>
      <c r="P21" s="26">
        <v>9.9461786867599571</v>
      </c>
      <c r="Q21" s="26">
        <v>10.19505328775387</v>
      </c>
      <c r="R21" s="26">
        <v>10.792699056520592</v>
      </c>
      <c r="S21" s="26">
        <v>14.14842112869427</v>
      </c>
      <c r="T21" s="26"/>
      <c r="U21" s="26">
        <v>11.478471001757461</v>
      </c>
      <c r="V21" s="26">
        <v>7.9026142486529638</v>
      </c>
      <c r="W21" s="26">
        <v>9.389029865313292</v>
      </c>
      <c r="X21" s="26">
        <v>9.0015992689056432</v>
      </c>
      <c r="Y21" s="26">
        <v>12.761904761904757</v>
      </c>
      <c r="Z21" s="26"/>
      <c r="AA21" s="26">
        <v>2.6338971106412967</v>
      </c>
      <c r="AB21" s="26">
        <v>10.814881759301105</v>
      </c>
      <c r="AC21" s="26">
        <v>7.1104958469670283</v>
      </c>
      <c r="AD21" s="26">
        <v>11.143417896343678</v>
      </c>
      <c r="AE21" s="26">
        <v>6.1842442904798576</v>
      </c>
      <c r="AF21" s="26">
        <v>8.2719792117799944</v>
      </c>
      <c r="AG21" s="26">
        <v>11.210587777345273</v>
      </c>
      <c r="AH21" s="26"/>
      <c r="AI21" s="26">
        <v>10.839224880032241</v>
      </c>
      <c r="AJ21" s="26">
        <v>6.8293571298488445</v>
      </c>
      <c r="AK21" s="26">
        <v>9.2359663623948816</v>
      </c>
      <c r="AL21" s="26">
        <v>3.4719471947194718</v>
      </c>
      <c r="AM21" s="26">
        <v>12.577435704899568</v>
      </c>
      <c r="AN21" s="26"/>
      <c r="AO21" s="26">
        <v>0.99879663056558354</v>
      </c>
      <c r="AP21" s="26">
        <v>13.213266133295742</v>
      </c>
      <c r="AQ21" s="26">
        <v>4.3566545005911674</v>
      </c>
      <c r="AR21" s="26">
        <v>0.40768157922969639</v>
      </c>
      <c r="AS21" s="26">
        <v>4.1958781046327269</v>
      </c>
      <c r="AT21" s="26"/>
      <c r="AU21" s="26">
        <v>5.3864513657659794</v>
      </c>
      <c r="AV21" s="26">
        <v>7.2439875872769601</v>
      </c>
      <c r="AW21" s="26">
        <v>2.7650261556528242</v>
      </c>
      <c r="AX21" s="26">
        <v>0.33950617283950618</v>
      </c>
      <c r="AY21" s="26">
        <v>5.349505883489984</v>
      </c>
      <c r="AZ21" s="26">
        <v>6.4013840830449826</v>
      </c>
      <c r="BA21" s="26">
        <v>7.3365873295425992</v>
      </c>
      <c r="BB21" s="26"/>
      <c r="BC21" s="26">
        <v>8.5320573161803175</v>
      </c>
      <c r="BD21" s="26">
        <v>8.4540502955151204</v>
      </c>
      <c r="BE21" s="26">
        <v>1.4095475430262439</v>
      </c>
      <c r="BF21" s="26">
        <v>14.493119555611665</v>
      </c>
      <c r="BG21" s="26">
        <v>7.3393316195372709</v>
      </c>
      <c r="BH21" s="26">
        <v>12.86960147319412</v>
      </c>
      <c r="BI21" s="26">
        <v>9.6591436797622308</v>
      </c>
      <c r="BJ21" s="26"/>
      <c r="BK21" s="26">
        <v>9.4230957749240307</v>
      </c>
      <c r="BL21" s="26">
        <v>9.209712341478502</v>
      </c>
      <c r="BM21" s="26">
        <v>8.8376560999039384</v>
      </c>
      <c r="BN21" s="26">
        <v>6.2476515798462833</v>
      </c>
      <c r="BO21" s="26">
        <v>9.7822188060466306</v>
      </c>
      <c r="BP21" s="26">
        <v>9.9963762488999244</v>
      </c>
      <c r="BQ21" s="26"/>
      <c r="BR21" s="26">
        <v>8.237345243692209</v>
      </c>
      <c r="BS21" s="26">
        <v>6.854364363579327</v>
      </c>
      <c r="BT21" s="26">
        <v>6.9579894973743421</v>
      </c>
      <c r="BU21" s="26">
        <v>7.049930954284469</v>
      </c>
      <c r="BV21" s="26">
        <v>9.3808744163483162</v>
      </c>
      <c r="BW21" s="26">
        <v>9.2106050631396261</v>
      </c>
      <c r="BX21" s="26"/>
      <c r="BY21" s="26">
        <v>4.3355949031937788</v>
      </c>
      <c r="BZ21" s="26">
        <v>4.1722936953585901</v>
      </c>
      <c r="CA21" s="26">
        <v>5.4940011800957187</v>
      </c>
      <c r="CB21" s="26">
        <v>8.7195220410140481E-2</v>
      </c>
      <c r="CC21" s="26">
        <v>2.0185254591208435</v>
      </c>
      <c r="CD21" s="26">
        <v>3.9192859914629405</v>
      </c>
      <c r="CE21" s="26"/>
      <c r="CF21" s="26">
        <v>7.1729653781028251</v>
      </c>
      <c r="CG21" s="26">
        <v>10.770688566013899</v>
      </c>
      <c r="CH21" s="26">
        <v>0.13371218452281464</v>
      </c>
      <c r="CI21" s="26">
        <v>7.0490710414190936</v>
      </c>
      <c r="CJ21" s="26">
        <v>8.0118857645958297</v>
      </c>
      <c r="CK21" s="26">
        <v>6.666984823899968</v>
      </c>
      <c r="CL21" s="1"/>
      <c r="CM21" s="36">
        <f t="shared" si="0"/>
        <v>3.723598548410473</v>
      </c>
      <c r="CN21" s="36">
        <f t="shared" si="1"/>
        <v>7.9795966789169821</v>
      </c>
      <c r="CO21" s="36">
        <f t="shared" si="2"/>
        <v>8.7195220410140481E-2</v>
      </c>
      <c r="CP21" s="36">
        <f t="shared" si="3"/>
        <v>18.34319526627219</v>
      </c>
      <c r="CQ21" s="36">
        <f t="shared" si="4"/>
        <v>13.865186149724583</v>
      </c>
      <c r="CR21" s="37">
        <f t="shared" si="5"/>
        <v>75</v>
      </c>
      <c r="CS21" s="46">
        <f t="shared" si="6"/>
        <v>0.42996412485577723</v>
      </c>
    </row>
    <row r="22" spans="1:97" ht="14.4" x14ac:dyDescent="0.3">
      <c r="A22" s="53"/>
      <c r="B22" s="27" t="s">
        <v>196</v>
      </c>
      <c r="C22" s="27" t="s">
        <v>196</v>
      </c>
      <c r="D22" s="26">
        <v>10.436401467447844</v>
      </c>
      <c r="E22" s="26">
        <v>12.710059171597633</v>
      </c>
      <c r="F22" s="26">
        <v>12.683060109289613</v>
      </c>
      <c r="G22" s="26">
        <v>19.987222779958024</v>
      </c>
      <c r="H22" s="26">
        <v>11.848207570819753</v>
      </c>
      <c r="I22" s="26">
        <v>11.684914252494917</v>
      </c>
      <c r="J22" s="26">
        <v>14.706311033377061</v>
      </c>
      <c r="K22" s="26">
        <v>14.82354790536823</v>
      </c>
      <c r="L22" s="26"/>
      <c r="M22" s="26">
        <v>9.556535269709542</v>
      </c>
      <c r="N22" s="26">
        <v>10.661840744570835</v>
      </c>
      <c r="O22" s="26">
        <v>12.320623206232062</v>
      </c>
      <c r="P22" s="26">
        <v>13.067814854682458</v>
      </c>
      <c r="Q22" s="26">
        <v>11.612708626583553</v>
      </c>
      <c r="R22" s="26">
        <v>16.894453751873737</v>
      </c>
      <c r="S22" s="26">
        <v>15.730905412240768</v>
      </c>
      <c r="T22" s="26"/>
      <c r="U22" s="26">
        <v>14.251977152899824</v>
      </c>
      <c r="V22" s="26">
        <v>16.683296747156255</v>
      </c>
      <c r="W22" s="26">
        <v>12.180363068514545</v>
      </c>
      <c r="X22" s="26">
        <v>7.9597898103723983</v>
      </c>
      <c r="Y22" s="26">
        <v>11.701863354037267</v>
      </c>
      <c r="Z22" s="26"/>
      <c r="AA22" s="26">
        <v>1.53276955602537</v>
      </c>
      <c r="AB22" s="26">
        <v>14.982176030526697</v>
      </c>
      <c r="AC22" s="26">
        <v>17.530833123584195</v>
      </c>
      <c r="AD22" s="26">
        <v>12.57541615177727</v>
      </c>
      <c r="AE22" s="26">
        <v>12.009237875288681</v>
      </c>
      <c r="AF22" s="26">
        <v>7.6440017323516685</v>
      </c>
      <c r="AG22" s="26">
        <v>9.3966523939275994</v>
      </c>
      <c r="AH22" s="26"/>
      <c r="AI22" s="26">
        <v>12.015092127916772</v>
      </c>
      <c r="AJ22" s="26">
        <v>5.1599587203302377</v>
      </c>
      <c r="AK22" s="26">
        <v>6.7275210235031988</v>
      </c>
      <c r="AL22" s="26">
        <v>4.4356435643564351</v>
      </c>
      <c r="AM22" s="26">
        <v>7.5089168387460106</v>
      </c>
      <c r="AN22" s="26"/>
      <c r="AO22" s="26">
        <v>2.0866425992779782</v>
      </c>
      <c r="AP22" s="26">
        <v>10.333768018891197</v>
      </c>
      <c r="AQ22" s="26">
        <v>7.4615740502750203</v>
      </c>
      <c r="AR22" s="26">
        <v>1.383971676858706</v>
      </c>
      <c r="AS22" s="26">
        <v>6.4858199753390879</v>
      </c>
      <c r="AT22" s="26"/>
      <c r="AU22" s="26">
        <v>3.7687479741874648</v>
      </c>
      <c r="AV22" s="26">
        <v>6.3421256788207918</v>
      </c>
      <c r="AW22" s="26">
        <v>4.6866659549482224</v>
      </c>
      <c r="AX22" s="26">
        <v>3.225308641975309</v>
      </c>
      <c r="AY22" s="26">
        <v>3.9166888153284845</v>
      </c>
      <c r="AZ22" s="26">
        <v>4.2263964409293129</v>
      </c>
      <c r="BA22" s="26">
        <v>6.0886630101142289</v>
      </c>
      <c r="BB22" s="26"/>
      <c r="BC22" s="26">
        <v>7.3684761008262729</v>
      </c>
      <c r="BD22" s="26">
        <v>6.402827674122145</v>
      </c>
      <c r="BE22" s="26">
        <v>1.4095475430262439</v>
      </c>
      <c r="BF22" s="26">
        <v>12.51104658502714</v>
      </c>
      <c r="BG22" s="26">
        <v>5.3695372750642649</v>
      </c>
      <c r="BH22" s="26">
        <v>8.5542545429276231</v>
      </c>
      <c r="BI22" s="26">
        <v>10.095662672982256</v>
      </c>
      <c r="BJ22" s="26"/>
      <c r="BK22" s="26">
        <v>7.2419370649936319</v>
      </c>
      <c r="BL22" s="26">
        <v>8.5988246210949573</v>
      </c>
      <c r="BM22" s="26">
        <v>9.4940762087736132</v>
      </c>
      <c r="BN22" s="26">
        <v>4.8710503842869333</v>
      </c>
      <c r="BO22" s="26">
        <v>7.1176018447348204</v>
      </c>
      <c r="BP22" s="26">
        <v>8.9506652171662253</v>
      </c>
      <c r="BQ22" s="26"/>
      <c r="BR22" s="26">
        <v>5.5927754270490517</v>
      </c>
      <c r="BS22" s="26">
        <v>5.5289781193631882</v>
      </c>
      <c r="BT22" s="26">
        <v>9.7055513878469633</v>
      </c>
      <c r="BU22" s="26">
        <v>6.115996802093175</v>
      </c>
      <c r="BV22" s="26">
        <v>10.132799708932145</v>
      </c>
      <c r="BW22" s="26">
        <v>7.3672870907893948</v>
      </c>
      <c r="BX22" s="26"/>
      <c r="BY22" s="26">
        <v>3.0779414198245916</v>
      </c>
      <c r="BZ22" s="26">
        <v>6.4325822730826649</v>
      </c>
      <c r="CA22" s="26">
        <v>7.3100373696977634</v>
      </c>
      <c r="CB22" s="26">
        <v>0.11303084127240433</v>
      </c>
      <c r="CC22" s="26">
        <v>2.414734700433689</v>
      </c>
      <c r="CD22" s="26">
        <v>4.8457508731082664</v>
      </c>
      <c r="CE22" s="26"/>
      <c r="CF22" s="26">
        <v>5.8435709911013465</v>
      </c>
      <c r="CG22" s="26">
        <v>7.3120656980416925</v>
      </c>
      <c r="CH22" s="26">
        <v>0.1378906902891526</v>
      </c>
      <c r="CI22" s="26">
        <v>4.1592997304425978</v>
      </c>
      <c r="CJ22" s="26">
        <v>5.3155780553568484</v>
      </c>
      <c r="CK22" s="26">
        <v>7.5546435048200813</v>
      </c>
      <c r="CL22" s="1"/>
      <c r="CM22" s="36">
        <f t="shared" si="0"/>
        <v>4.357457877491032</v>
      </c>
      <c r="CN22" s="36">
        <f t="shared" si="1"/>
        <v>8.3996334757743654</v>
      </c>
      <c r="CO22" s="36">
        <f t="shared" si="2"/>
        <v>0.11303084127240433</v>
      </c>
      <c r="CP22" s="36">
        <f t="shared" si="3"/>
        <v>19.987222779958024</v>
      </c>
      <c r="CQ22" s="36">
        <f t="shared" si="4"/>
        <v>18.987439154108646</v>
      </c>
      <c r="CR22" s="37">
        <f t="shared" si="5"/>
        <v>75</v>
      </c>
      <c r="CS22" s="46">
        <f t="shared" si="6"/>
        <v>0.50315589571038044</v>
      </c>
    </row>
    <row r="23" spans="1:97" ht="14.4" x14ac:dyDescent="0.3">
      <c r="A23" s="53"/>
      <c r="B23" s="27" t="s">
        <v>197</v>
      </c>
      <c r="C23" s="27" t="s">
        <v>197</v>
      </c>
      <c r="D23" s="26">
        <v>0.48184854624103379</v>
      </c>
      <c r="E23" s="26">
        <v>7.1005917159763315E-2</v>
      </c>
      <c r="F23" s="26">
        <v>1.5300546448087433</v>
      </c>
      <c r="G23" s="26">
        <v>2.0626083782057134</v>
      </c>
      <c r="H23" s="26">
        <v>0.79907244923539733</v>
      </c>
      <c r="I23" s="26">
        <v>0.72667377192132543</v>
      </c>
      <c r="J23" s="26">
        <v>0.39352864013992128</v>
      </c>
      <c r="K23" s="26">
        <v>0.55804448636327908</v>
      </c>
      <c r="L23" s="26"/>
      <c r="M23" s="26">
        <v>1.4306708160442598</v>
      </c>
      <c r="N23" s="26">
        <v>1.6856256463288521</v>
      </c>
      <c r="O23" s="26">
        <v>1.5067650676506767</v>
      </c>
      <c r="P23" s="26">
        <v>0.94725511302475773</v>
      </c>
      <c r="Q23" s="26">
        <v>0.19103157048059521</v>
      </c>
      <c r="R23" s="26">
        <v>0.47614848778767305</v>
      </c>
      <c r="S23" s="26">
        <v>0.91769636534431676</v>
      </c>
      <c r="T23" s="26"/>
      <c r="U23" s="26">
        <v>2.2737258347978906</v>
      </c>
      <c r="V23" s="26">
        <v>1.5665535821193377</v>
      </c>
      <c r="W23" s="26">
        <v>0</v>
      </c>
      <c r="X23" s="26">
        <v>1.3890792780443229</v>
      </c>
      <c r="Y23" s="26">
        <v>0.9606625258799173</v>
      </c>
      <c r="Z23" s="26"/>
      <c r="AA23" s="26">
        <v>8.809020436927413E-2</v>
      </c>
      <c r="AB23" s="26">
        <v>3.0827935934126622</v>
      </c>
      <c r="AC23" s="26">
        <v>1.8374024666498869</v>
      </c>
      <c r="AD23" s="26">
        <v>6.5421240095951155E-2</v>
      </c>
      <c r="AE23" s="26">
        <v>0.5132152938157557</v>
      </c>
      <c r="AF23" s="26">
        <v>1.6024252923343441</v>
      </c>
      <c r="AG23" s="26">
        <v>0.57609964966913196</v>
      </c>
      <c r="AH23" s="26"/>
      <c r="AI23" s="26">
        <v>2.615480420528224</v>
      </c>
      <c r="AJ23" s="26">
        <v>0.58884234808474478</v>
      </c>
      <c r="AK23" s="26">
        <v>9.3437791993099983E-2</v>
      </c>
      <c r="AL23" s="26">
        <v>0.38283828382838286</v>
      </c>
      <c r="AM23" s="26">
        <v>0.80095112946624114</v>
      </c>
      <c r="AN23" s="26"/>
      <c r="AO23" s="26">
        <v>3.6101083032490974E-2</v>
      </c>
      <c r="AP23" s="26">
        <v>2.9852324392908747</v>
      </c>
      <c r="AQ23" s="26">
        <v>0.24417827584434279</v>
      </c>
      <c r="AR23" s="26">
        <v>0</v>
      </c>
      <c r="AS23" s="26">
        <v>3.1706887440549586E-2</v>
      </c>
      <c r="AT23" s="26"/>
      <c r="AU23" s="26">
        <v>0.34770309691487167</v>
      </c>
      <c r="AV23" s="26">
        <v>9.6974398758727695E-2</v>
      </c>
      <c r="AW23" s="26">
        <v>5.3378883313761075E-2</v>
      </c>
      <c r="AX23" s="26">
        <v>0</v>
      </c>
      <c r="AY23" s="26">
        <v>0.45908135404837269</v>
      </c>
      <c r="AZ23" s="26">
        <v>0.18360285290586822</v>
      </c>
      <c r="BA23" s="26">
        <v>0.26669350374880491</v>
      </c>
      <c r="BB23" s="26"/>
      <c r="BC23" s="26">
        <v>0.37391486246208555</v>
      </c>
      <c r="BD23" s="26">
        <v>0.24915980994321474</v>
      </c>
      <c r="BE23" s="26">
        <v>1.557511097266568E-2</v>
      </c>
      <c r="BF23" s="26">
        <v>4.387072339351092</v>
      </c>
      <c r="BG23" s="26">
        <v>0.74871465295629824</v>
      </c>
      <c r="BH23" s="26">
        <v>0.57676939647684233</v>
      </c>
      <c r="BI23" s="26">
        <v>0.61298411813875719</v>
      </c>
      <c r="BJ23" s="26"/>
      <c r="BK23" s="26">
        <v>0.43133026173904515</v>
      </c>
      <c r="BL23" s="26">
        <v>0.57222394061243431</v>
      </c>
      <c r="BM23" s="26">
        <v>0</v>
      </c>
      <c r="BN23" s="26">
        <v>0.44406490179333907</v>
      </c>
      <c r="BO23" s="26">
        <v>0.49192928516525752</v>
      </c>
      <c r="BP23" s="26">
        <v>0.10353574571620852</v>
      </c>
      <c r="BQ23" s="26"/>
      <c r="BR23" s="26">
        <v>0.2899232095282871</v>
      </c>
      <c r="BS23" s="26">
        <v>0.32154340836012862</v>
      </c>
      <c r="BT23" s="26">
        <v>0</v>
      </c>
      <c r="BU23" s="26">
        <v>0.49422196380550909</v>
      </c>
      <c r="BV23" s="26">
        <v>0.66096658783578921</v>
      </c>
      <c r="BW23" s="26">
        <v>0.38901190974923694</v>
      </c>
      <c r="BX23" s="26"/>
      <c r="BY23" s="26">
        <v>0.41094379171493189</v>
      </c>
      <c r="BZ23" s="26">
        <v>0</v>
      </c>
      <c r="CA23" s="26">
        <v>0</v>
      </c>
      <c r="CB23" s="26">
        <v>6.4589052155659618E-3</v>
      </c>
      <c r="CC23" s="26">
        <v>4.8187610429940568E-2</v>
      </c>
      <c r="CD23" s="26">
        <v>0.24253007372914243</v>
      </c>
      <c r="CE23" s="26"/>
      <c r="CF23" s="26">
        <v>0.44313146233382572</v>
      </c>
      <c r="CG23" s="26">
        <v>1.1528742893240682</v>
      </c>
      <c r="CH23" s="26">
        <v>0</v>
      </c>
      <c r="CI23" s="26">
        <v>0.84635227964406845</v>
      </c>
      <c r="CJ23" s="26">
        <v>0.2366147581577065</v>
      </c>
      <c r="CK23" s="26">
        <v>6.6813018993986825E-2</v>
      </c>
      <c r="CL23" s="1"/>
      <c r="CM23" s="36">
        <f t="shared" si="0"/>
        <v>0.82771898844176928</v>
      </c>
      <c r="CN23" s="36">
        <f t="shared" si="1"/>
        <v>0.68715399073698069</v>
      </c>
      <c r="CO23" s="36">
        <f t="shared" si="2"/>
        <v>0</v>
      </c>
      <c r="CP23" s="36">
        <f t="shared" si="3"/>
        <v>4.387072339351092</v>
      </c>
      <c r="CQ23" s="36">
        <f t="shared" si="4"/>
        <v>0.68511872382706573</v>
      </c>
      <c r="CR23" s="37">
        <f t="shared" si="5"/>
        <v>75</v>
      </c>
      <c r="CS23" s="46">
        <f t="shared" si="6"/>
        <v>9.5576756158044035E-2</v>
      </c>
    </row>
    <row r="24" spans="1:97" ht="14.4" x14ac:dyDescent="0.3">
      <c r="A24" s="53"/>
      <c r="B24" s="27" t="s">
        <v>227</v>
      </c>
      <c r="C24" s="27" t="s">
        <v>324</v>
      </c>
      <c r="D24" s="26">
        <v>0.49827520122652358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3.1439125992297416E-2</v>
      </c>
      <c r="L24" s="26"/>
      <c r="M24" s="26">
        <v>1.2966804979253113E-2</v>
      </c>
      <c r="N24" s="26">
        <v>2.5853154084798345E-2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/>
      <c r="U24" s="26">
        <v>6.0413005272407727E-2</v>
      </c>
      <c r="V24" s="26">
        <v>0</v>
      </c>
      <c r="W24" s="26">
        <v>0</v>
      </c>
      <c r="X24" s="26">
        <v>0</v>
      </c>
      <c r="Y24" s="26">
        <v>0</v>
      </c>
      <c r="Z24" s="26"/>
      <c r="AA24" s="26">
        <v>7.4127906976744189</v>
      </c>
      <c r="AB24" s="26">
        <v>0.12552091178390321</v>
      </c>
      <c r="AC24" s="26">
        <v>0.11326453561540398</v>
      </c>
      <c r="AD24" s="26">
        <v>0</v>
      </c>
      <c r="AE24" s="26">
        <v>0</v>
      </c>
      <c r="AF24" s="26">
        <v>0</v>
      </c>
      <c r="AG24" s="26">
        <v>3.1140521603736863E-2</v>
      </c>
      <c r="AH24" s="26"/>
      <c r="AI24" s="26">
        <v>1.8315689219385325E-2</v>
      </c>
      <c r="AJ24" s="26">
        <v>0</v>
      </c>
      <c r="AK24" s="26">
        <v>0</v>
      </c>
      <c r="AL24" s="26">
        <v>0</v>
      </c>
      <c r="AM24" s="26">
        <v>0</v>
      </c>
      <c r="AN24" s="26"/>
      <c r="AO24" s="26">
        <v>0</v>
      </c>
      <c r="AP24" s="26">
        <v>0</v>
      </c>
      <c r="AQ24" s="26">
        <v>0</v>
      </c>
      <c r="AR24" s="26">
        <v>0</v>
      </c>
      <c r="AS24" s="26">
        <v>0</v>
      </c>
      <c r="AT24" s="26"/>
      <c r="AU24" s="26">
        <v>0</v>
      </c>
      <c r="AV24" s="26">
        <v>0</v>
      </c>
      <c r="AW24" s="26">
        <v>0</v>
      </c>
      <c r="AX24" s="26">
        <v>0</v>
      </c>
      <c r="AY24" s="26">
        <v>0</v>
      </c>
      <c r="AZ24" s="26">
        <v>0</v>
      </c>
      <c r="BA24" s="26">
        <v>0</v>
      </c>
      <c r="BB24" s="26"/>
      <c r="BC24" s="26">
        <v>0</v>
      </c>
      <c r="BD24" s="26">
        <v>0</v>
      </c>
      <c r="BE24" s="26">
        <v>0</v>
      </c>
      <c r="BF24" s="26">
        <v>0</v>
      </c>
      <c r="BG24" s="26">
        <v>0</v>
      </c>
      <c r="BH24" s="26">
        <v>0</v>
      </c>
      <c r="BI24" s="26">
        <v>1.8575276307235069E-2</v>
      </c>
      <c r="BJ24" s="26"/>
      <c r="BK24" s="26">
        <v>3.6761101852759534E-2</v>
      </c>
      <c r="BL24" s="26">
        <v>0</v>
      </c>
      <c r="BM24" s="26">
        <v>0</v>
      </c>
      <c r="BN24" s="26">
        <v>0</v>
      </c>
      <c r="BO24" s="26">
        <v>0</v>
      </c>
      <c r="BP24" s="26">
        <v>0</v>
      </c>
      <c r="BQ24" s="26"/>
      <c r="BR24" s="26">
        <v>7.443974298699263E-2</v>
      </c>
      <c r="BS24" s="26">
        <v>0</v>
      </c>
      <c r="BT24" s="26">
        <v>0</v>
      </c>
      <c r="BU24" s="26">
        <v>0</v>
      </c>
      <c r="BV24" s="26">
        <v>0</v>
      </c>
      <c r="BW24" s="26">
        <v>0</v>
      </c>
      <c r="BX24" s="26"/>
      <c r="BY24" s="26">
        <v>0</v>
      </c>
      <c r="BZ24" s="26">
        <v>0</v>
      </c>
      <c r="CA24" s="26">
        <v>0</v>
      </c>
      <c r="CB24" s="26">
        <v>0</v>
      </c>
      <c r="CC24" s="26">
        <v>0</v>
      </c>
      <c r="CD24" s="26">
        <v>0</v>
      </c>
      <c r="CE24" s="26"/>
      <c r="CF24" s="26">
        <v>0</v>
      </c>
      <c r="CG24" s="26">
        <v>0</v>
      </c>
      <c r="CH24" s="26">
        <v>0</v>
      </c>
      <c r="CI24" s="26">
        <v>0</v>
      </c>
      <c r="CJ24" s="26">
        <v>0</v>
      </c>
      <c r="CK24" s="26">
        <v>0</v>
      </c>
      <c r="CL24" s="1"/>
      <c r="CM24" s="36">
        <f t="shared" si="0"/>
        <v>0.8507730846758691</v>
      </c>
      <c r="CN24" s="36">
        <f t="shared" si="1"/>
        <v>0.11279674358132152</v>
      </c>
      <c r="CO24" s="36">
        <f t="shared" si="2"/>
        <v>0</v>
      </c>
      <c r="CP24" s="36">
        <f t="shared" si="3"/>
        <v>7.4127906976744189</v>
      </c>
      <c r="CQ24" s="36">
        <f t="shared" si="4"/>
        <v>0.72381484160889353</v>
      </c>
      <c r="CR24" s="37">
        <f t="shared" si="5"/>
        <v>75</v>
      </c>
      <c r="CS24" s="46">
        <f t="shared" si="6"/>
        <v>9.8238813891380256E-2</v>
      </c>
    </row>
    <row r="25" spans="1:97" ht="14.4" x14ac:dyDescent="0.3">
      <c r="A25" s="53"/>
      <c r="B25" s="27" t="s">
        <v>244</v>
      </c>
      <c r="C25" s="27" t="s">
        <v>315</v>
      </c>
      <c r="D25" s="26">
        <v>0.2080709631495373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7.859781498074353E-2</v>
      </c>
      <c r="L25" s="26"/>
      <c r="M25" s="26">
        <v>2.161134163208852E-2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/>
      <c r="U25" s="26">
        <v>0</v>
      </c>
      <c r="V25" s="26">
        <v>0</v>
      </c>
      <c r="W25" s="26">
        <v>0</v>
      </c>
      <c r="X25" s="26">
        <v>9.1386794608179119E-3</v>
      </c>
      <c r="Y25" s="26">
        <v>0</v>
      </c>
      <c r="Z25" s="26"/>
      <c r="AA25" s="26">
        <v>5.6950317124735736</v>
      </c>
      <c r="AB25" s="26">
        <v>0</v>
      </c>
      <c r="AC25" s="26">
        <v>0</v>
      </c>
      <c r="AD25" s="26">
        <v>0</v>
      </c>
      <c r="AE25" s="26">
        <v>0</v>
      </c>
      <c r="AF25" s="26">
        <v>0</v>
      </c>
      <c r="AG25" s="26">
        <v>0</v>
      </c>
      <c r="AH25" s="26"/>
      <c r="AI25" s="26">
        <v>7.3262756877541298E-3</v>
      </c>
      <c r="AJ25" s="26">
        <v>0</v>
      </c>
      <c r="AK25" s="26">
        <v>0</v>
      </c>
      <c r="AL25" s="26">
        <v>0</v>
      </c>
      <c r="AM25" s="26">
        <v>0</v>
      </c>
      <c r="AN25" s="26"/>
      <c r="AO25" s="26">
        <v>4.3321299638989168E-2</v>
      </c>
      <c r="AP25" s="26">
        <v>0</v>
      </c>
      <c r="AQ25" s="26">
        <v>0</v>
      </c>
      <c r="AR25" s="26">
        <v>0</v>
      </c>
      <c r="AS25" s="26">
        <v>0</v>
      </c>
      <c r="AT25" s="26"/>
      <c r="AU25" s="26">
        <v>3.8306273388926539E-2</v>
      </c>
      <c r="AV25" s="26">
        <v>0</v>
      </c>
      <c r="AW25" s="26">
        <v>0</v>
      </c>
      <c r="AX25" s="26">
        <v>0</v>
      </c>
      <c r="AY25" s="26">
        <v>0</v>
      </c>
      <c r="AZ25" s="26">
        <v>0</v>
      </c>
      <c r="BA25" s="26">
        <v>0</v>
      </c>
      <c r="BB25" s="26"/>
      <c r="BC25" s="26">
        <v>7.8443677439598361E-3</v>
      </c>
      <c r="BD25" s="26">
        <v>0</v>
      </c>
      <c r="BE25" s="26">
        <v>0</v>
      </c>
      <c r="BF25" s="26">
        <v>0</v>
      </c>
      <c r="BG25" s="26">
        <v>0</v>
      </c>
      <c r="BH25" s="26">
        <v>4.1694173239289811E-2</v>
      </c>
      <c r="BI25" s="26">
        <v>0</v>
      </c>
      <c r="BJ25" s="26"/>
      <c r="BK25" s="26">
        <v>0</v>
      </c>
      <c r="BL25" s="26">
        <v>0</v>
      </c>
      <c r="BM25" s="26">
        <v>0</v>
      </c>
      <c r="BN25" s="26">
        <v>0</v>
      </c>
      <c r="BO25" s="26">
        <v>0.15885216500128108</v>
      </c>
      <c r="BP25" s="26">
        <v>0</v>
      </c>
      <c r="BQ25" s="26"/>
      <c r="BR25" s="26">
        <v>5.4850336937784044E-2</v>
      </c>
      <c r="BS25" s="26">
        <v>0</v>
      </c>
      <c r="BT25" s="26">
        <v>0</v>
      </c>
      <c r="BU25" s="26">
        <v>2.1803910167890107E-2</v>
      </c>
      <c r="BV25" s="26">
        <v>0</v>
      </c>
      <c r="BW25" s="26">
        <v>0</v>
      </c>
      <c r="BX25" s="26"/>
      <c r="BY25" s="26">
        <v>0</v>
      </c>
      <c r="BZ25" s="26">
        <v>0</v>
      </c>
      <c r="CA25" s="26">
        <v>0</v>
      </c>
      <c r="CB25" s="26">
        <v>0.12594865170353625</v>
      </c>
      <c r="CC25" s="26">
        <v>0</v>
      </c>
      <c r="CD25" s="26">
        <v>0</v>
      </c>
      <c r="CE25" s="26"/>
      <c r="CF25" s="26">
        <v>0</v>
      </c>
      <c r="CG25" s="26">
        <v>0</v>
      </c>
      <c r="CH25" s="26">
        <v>0</v>
      </c>
      <c r="CI25" s="26">
        <v>0</v>
      </c>
      <c r="CJ25" s="26">
        <v>4.4021350354922134E-2</v>
      </c>
      <c r="CK25" s="26">
        <v>0</v>
      </c>
      <c r="CL25" s="1"/>
      <c r="CM25" s="36">
        <f t="shared" si="0"/>
        <v>0.6528090014816581</v>
      </c>
      <c r="CN25" s="36">
        <f t="shared" si="1"/>
        <v>8.7418924207481263E-2</v>
      </c>
      <c r="CO25" s="36">
        <f t="shared" si="2"/>
        <v>0</v>
      </c>
      <c r="CP25" s="36">
        <f t="shared" si="3"/>
        <v>5.6950317124735736</v>
      </c>
      <c r="CQ25" s="36">
        <f t="shared" si="4"/>
        <v>0.42615959241547946</v>
      </c>
      <c r="CR25" s="37">
        <f t="shared" si="5"/>
        <v>75</v>
      </c>
      <c r="CS25" s="46">
        <f t="shared" si="6"/>
        <v>7.5379890546969211E-2</v>
      </c>
    </row>
    <row r="26" spans="1:97" ht="14.4" x14ac:dyDescent="0.3">
      <c r="A26" s="53"/>
      <c r="B26" s="27" t="s">
        <v>234</v>
      </c>
      <c r="C26" s="27" t="s">
        <v>306</v>
      </c>
      <c r="D26" s="26">
        <v>0</v>
      </c>
      <c r="E26" s="26">
        <v>0</v>
      </c>
      <c r="F26" s="26">
        <v>0.11475409836065574</v>
      </c>
      <c r="G26" s="26">
        <v>0.10039244318700374</v>
      </c>
      <c r="H26" s="26">
        <v>0</v>
      </c>
      <c r="I26" s="26">
        <v>0</v>
      </c>
      <c r="J26" s="26">
        <v>0</v>
      </c>
      <c r="K26" s="26">
        <v>0</v>
      </c>
      <c r="L26" s="26"/>
      <c r="M26" s="26">
        <v>0</v>
      </c>
      <c r="N26" s="26">
        <v>0</v>
      </c>
      <c r="O26" s="26">
        <v>0.44075440754407547</v>
      </c>
      <c r="P26" s="26">
        <v>0</v>
      </c>
      <c r="Q26" s="26">
        <v>0</v>
      </c>
      <c r="R26" s="26">
        <v>0</v>
      </c>
      <c r="S26" s="26">
        <v>0</v>
      </c>
      <c r="T26" s="26"/>
      <c r="U26" s="26">
        <v>2.1968365553602813E-2</v>
      </c>
      <c r="V26" s="26">
        <v>0.1696268209938136</v>
      </c>
      <c r="W26" s="26">
        <v>0</v>
      </c>
      <c r="X26" s="26">
        <v>0</v>
      </c>
      <c r="Y26" s="26">
        <v>0</v>
      </c>
      <c r="Z26" s="26"/>
      <c r="AA26" s="26">
        <v>0</v>
      </c>
      <c r="AB26" s="26">
        <v>3.0125018828136767E-2</v>
      </c>
      <c r="AC26" s="26">
        <v>0.17618927762396175</v>
      </c>
      <c r="AD26" s="26">
        <v>0</v>
      </c>
      <c r="AE26" s="26">
        <v>0</v>
      </c>
      <c r="AF26" s="26">
        <v>0</v>
      </c>
      <c r="AG26" s="26">
        <v>0</v>
      </c>
      <c r="AH26" s="26"/>
      <c r="AI26" s="26">
        <v>2.9305102751016519E-2</v>
      </c>
      <c r="AJ26" s="26">
        <v>0</v>
      </c>
      <c r="AK26" s="26">
        <v>0</v>
      </c>
      <c r="AL26" s="26">
        <v>0</v>
      </c>
      <c r="AM26" s="26">
        <v>0</v>
      </c>
      <c r="AN26" s="26"/>
      <c r="AO26" s="26">
        <v>0</v>
      </c>
      <c r="AP26" s="26">
        <v>0</v>
      </c>
      <c r="AQ26" s="26">
        <v>0</v>
      </c>
      <c r="AR26" s="26">
        <v>0</v>
      </c>
      <c r="AS26" s="26">
        <v>0</v>
      </c>
      <c r="AT26" s="26"/>
      <c r="AU26" s="26">
        <v>0</v>
      </c>
      <c r="AV26" s="26">
        <v>0</v>
      </c>
      <c r="AW26" s="26">
        <v>0</v>
      </c>
      <c r="AX26" s="26">
        <v>0</v>
      </c>
      <c r="AY26" s="26">
        <v>0</v>
      </c>
      <c r="AZ26" s="26">
        <v>0</v>
      </c>
      <c r="BA26" s="26">
        <v>0</v>
      </c>
      <c r="BB26" s="26"/>
      <c r="BC26" s="26">
        <v>0</v>
      </c>
      <c r="BD26" s="26">
        <v>0</v>
      </c>
      <c r="BE26" s="26">
        <v>0</v>
      </c>
      <c r="BF26" s="26">
        <v>0</v>
      </c>
      <c r="BG26" s="26">
        <v>0</v>
      </c>
      <c r="BH26" s="26">
        <v>0</v>
      </c>
      <c r="BI26" s="26">
        <v>0</v>
      </c>
      <c r="BJ26" s="26"/>
      <c r="BK26" s="26">
        <v>0</v>
      </c>
      <c r="BL26" s="26">
        <v>0</v>
      </c>
      <c r="BM26" s="26">
        <v>0</v>
      </c>
      <c r="BN26" s="26">
        <v>0</v>
      </c>
      <c r="BO26" s="26">
        <v>0</v>
      </c>
      <c r="BP26" s="26">
        <v>0</v>
      </c>
      <c r="BQ26" s="26"/>
      <c r="BR26" s="26">
        <v>0</v>
      </c>
      <c r="BS26" s="26">
        <v>0</v>
      </c>
      <c r="BT26" s="26">
        <v>0</v>
      </c>
      <c r="BU26" s="26">
        <v>0</v>
      </c>
      <c r="BV26" s="26">
        <v>0</v>
      </c>
      <c r="BW26" s="26">
        <v>0</v>
      </c>
      <c r="BX26" s="26"/>
      <c r="BY26" s="26">
        <v>0</v>
      </c>
      <c r="BZ26" s="26">
        <v>0</v>
      </c>
      <c r="CA26" s="26">
        <v>0</v>
      </c>
      <c r="CB26" s="26">
        <v>0</v>
      </c>
      <c r="CC26" s="26">
        <v>0</v>
      </c>
      <c r="CD26" s="26">
        <v>0</v>
      </c>
      <c r="CE26" s="26"/>
      <c r="CF26" s="26">
        <v>0</v>
      </c>
      <c r="CG26" s="26">
        <v>0</v>
      </c>
      <c r="CH26" s="26">
        <v>0</v>
      </c>
      <c r="CI26" s="26">
        <v>0</v>
      </c>
      <c r="CJ26" s="26">
        <v>0</v>
      </c>
      <c r="CK26" s="26">
        <v>0</v>
      </c>
      <c r="CL26" s="1"/>
      <c r="CM26" s="36">
        <f t="shared" si="0"/>
        <v>5.9322235463249419E-2</v>
      </c>
      <c r="CN26" s="36">
        <f t="shared" si="1"/>
        <v>1.444154046456355E-2</v>
      </c>
      <c r="CO26" s="36">
        <f t="shared" si="2"/>
        <v>0</v>
      </c>
      <c r="CP26" s="36">
        <f t="shared" si="3"/>
        <v>0.44075440754407547</v>
      </c>
      <c r="CQ26" s="36">
        <f t="shared" si="4"/>
        <v>3.5191276203572069E-3</v>
      </c>
      <c r="CR26" s="37">
        <f t="shared" si="5"/>
        <v>75</v>
      </c>
      <c r="CS26" s="46">
        <f t="shared" si="6"/>
        <v>6.8499417227274829E-3</v>
      </c>
    </row>
    <row r="27" spans="1:97" ht="14.4" x14ac:dyDescent="0.3">
      <c r="A27" s="53"/>
      <c r="B27" s="27" t="s">
        <v>227</v>
      </c>
      <c r="C27" s="27" t="s">
        <v>299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/>
      <c r="M27" s="26">
        <v>0</v>
      </c>
      <c r="N27" s="26">
        <v>0</v>
      </c>
      <c r="O27" s="26">
        <v>0</v>
      </c>
      <c r="P27" s="26">
        <v>0</v>
      </c>
      <c r="Q27" s="26">
        <v>0</v>
      </c>
      <c r="R27" s="26">
        <v>0</v>
      </c>
      <c r="S27" s="26">
        <v>0</v>
      </c>
      <c r="T27" s="26"/>
      <c r="U27" s="26">
        <v>0</v>
      </c>
      <c r="V27" s="26">
        <v>0</v>
      </c>
      <c r="W27" s="26">
        <v>0</v>
      </c>
      <c r="X27" s="26">
        <v>0</v>
      </c>
      <c r="Y27" s="26">
        <v>0</v>
      </c>
      <c r="Z27" s="26"/>
      <c r="AA27" s="26">
        <v>0</v>
      </c>
      <c r="AB27" s="26">
        <v>0</v>
      </c>
      <c r="AC27" s="26">
        <v>0</v>
      </c>
      <c r="AD27" s="26">
        <v>0</v>
      </c>
      <c r="AE27" s="26">
        <v>0</v>
      </c>
      <c r="AF27" s="26">
        <v>0</v>
      </c>
      <c r="AG27" s="26">
        <v>0</v>
      </c>
      <c r="AH27" s="26"/>
      <c r="AI27" s="26">
        <v>0</v>
      </c>
      <c r="AJ27" s="26">
        <v>0</v>
      </c>
      <c r="AK27" s="26">
        <v>0</v>
      </c>
      <c r="AL27" s="26">
        <v>0</v>
      </c>
      <c r="AM27" s="26">
        <v>0</v>
      </c>
      <c r="AN27" s="26"/>
      <c r="AO27" s="26">
        <v>0</v>
      </c>
      <c r="AP27" s="26">
        <v>0</v>
      </c>
      <c r="AQ27" s="26">
        <v>0</v>
      </c>
      <c r="AR27" s="26">
        <v>0</v>
      </c>
      <c r="AS27" s="26">
        <v>0</v>
      </c>
      <c r="AT27" s="26"/>
      <c r="AU27" s="26">
        <v>1.4733182072664055E-2</v>
      </c>
      <c r="AV27" s="26">
        <v>0</v>
      </c>
      <c r="AW27" s="26">
        <v>0</v>
      </c>
      <c r="AX27" s="26">
        <v>0</v>
      </c>
      <c r="AY27" s="26">
        <v>0</v>
      </c>
      <c r="AZ27" s="26">
        <v>0</v>
      </c>
      <c r="BA27" s="26">
        <v>0</v>
      </c>
      <c r="BB27" s="26"/>
      <c r="BC27" s="26">
        <v>3.1377470975839344E-2</v>
      </c>
      <c r="BD27" s="26">
        <v>0.16224359717232587</v>
      </c>
      <c r="BE27" s="26">
        <v>0</v>
      </c>
      <c r="BF27" s="26">
        <v>0</v>
      </c>
      <c r="BG27" s="26">
        <v>0</v>
      </c>
      <c r="BH27" s="26">
        <v>0</v>
      </c>
      <c r="BI27" s="26">
        <v>0.17646512491873317</v>
      </c>
      <c r="BJ27" s="26"/>
      <c r="BK27" s="26">
        <v>0</v>
      </c>
      <c r="BL27" s="26">
        <v>7.7327559542220842E-2</v>
      </c>
      <c r="BM27" s="26">
        <v>0</v>
      </c>
      <c r="BN27" s="26">
        <v>0</v>
      </c>
      <c r="BO27" s="26">
        <v>0</v>
      </c>
      <c r="BP27" s="26">
        <v>0.22260185328984833</v>
      </c>
      <c r="BQ27" s="26"/>
      <c r="BR27" s="26">
        <v>0</v>
      </c>
      <c r="BS27" s="26">
        <v>0</v>
      </c>
      <c r="BT27" s="26">
        <v>0</v>
      </c>
      <c r="BU27" s="26">
        <v>0</v>
      </c>
      <c r="BV27" s="26">
        <v>4.8511309198957006E-2</v>
      </c>
      <c r="BW27" s="26">
        <v>0</v>
      </c>
      <c r="BX27" s="26"/>
      <c r="BY27" s="26">
        <v>0</v>
      </c>
      <c r="BZ27" s="26">
        <v>0</v>
      </c>
      <c r="CA27" s="26">
        <v>0</v>
      </c>
      <c r="CB27" s="26">
        <v>0</v>
      </c>
      <c r="CC27" s="26">
        <v>0</v>
      </c>
      <c r="CD27" s="26">
        <v>0</v>
      </c>
      <c r="CE27" s="26"/>
      <c r="CF27" s="26">
        <v>0</v>
      </c>
      <c r="CG27" s="26">
        <v>0</v>
      </c>
      <c r="CH27" s="26">
        <v>0</v>
      </c>
      <c r="CI27" s="26">
        <v>2.3187733688878585E-2</v>
      </c>
      <c r="CJ27" s="26">
        <v>0</v>
      </c>
      <c r="CK27" s="26">
        <v>3.8178867996563899E-2</v>
      </c>
      <c r="CL27" s="1"/>
      <c r="CM27" s="36">
        <f t="shared" si="0"/>
        <v>3.8318877894006113E-2</v>
      </c>
      <c r="CN27" s="36">
        <f t="shared" si="1"/>
        <v>1.0595022651413748E-2</v>
      </c>
      <c r="CO27" s="36">
        <f t="shared" si="2"/>
        <v>0</v>
      </c>
      <c r="CP27" s="36">
        <f t="shared" si="3"/>
        <v>0.22260185328984833</v>
      </c>
      <c r="CQ27" s="36">
        <f t="shared" si="4"/>
        <v>1.4683364030557502E-3</v>
      </c>
      <c r="CR27" s="37">
        <f t="shared" si="5"/>
        <v>75</v>
      </c>
      <c r="CS27" s="46">
        <f t="shared" si="6"/>
        <v>4.4246828934297652E-3</v>
      </c>
    </row>
    <row r="28" spans="1:97" ht="14.4" x14ac:dyDescent="0.3">
      <c r="A28" s="53" t="s">
        <v>70</v>
      </c>
      <c r="B28" s="27" t="s">
        <v>198</v>
      </c>
      <c r="C28" s="27" t="s">
        <v>216</v>
      </c>
      <c r="D28" s="26">
        <v>0.1806932048403877</v>
      </c>
      <c r="E28" s="26">
        <v>0.21301775147928995</v>
      </c>
      <c r="F28" s="26">
        <v>0.15300546448087432</v>
      </c>
      <c r="G28" s="26">
        <v>0.2281646436068267</v>
      </c>
      <c r="H28" s="26">
        <v>0.34783153672599654</v>
      </c>
      <c r="I28" s="26">
        <v>0</v>
      </c>
      <c r="J28" s="26">
        <v>0</v>
      </c>
      <c r="K28" s="26">
        <v>0.13361628546726401</v>
      </c>
      <c r="L28" s="26"/>
      <c r="M28" s="26">
        <v>9.94121715076072E-2</v>
      </c>
      <c r="N28" s="26">
        <v>0.66701137538779731</v>
      </c>
      <c r="O28" s="26">
        <v>0.12300123001230012</v>
      </c>
      <c r="P28" s="26">
        <v>0.527448869752422</v>
      </c>
      <c r="Q28" s="26">
        <v>0.99537502513573295</v>
      </c>
      <c r="R28" s="26">
        <v>0</v>
      </c>
      <c r="S28" s="26">
        <v>0.41187947106004763</v>
      </c>
      <c r="T28" s="26"/>
      <c r="U28" s="26">
        <v>0.34600175746924433</v>
      </c>
      <c r="V28" s="26">
        <v>0.1696268209938136</v>
      </c>
      <c r="W28" s="26">
        <v>0.41642266900904412</v>
      </c>
      <c r="X28" s="26">
        <v>5.0262737034498517E-2</v>
      </c>
      <c r="Y28" s="26">
        <v>1.2919254658385093</v>
      </c>
      <c r="Z28" s="26"/>
      <c r="AA28" s="26">
        <v>0</v>
      </c>
      <c r="AB28" s="26">
        <v>0.46693779183611989</v>
      </c>
      <c r="AC28" s="26">
        <v>0.15101938082053865</v>
      </c>
      <c r="AD28" s="26">
        <v>0.66875045431416735</v>
      </c>
      <c r="AE28" s="26">
        <v>0.5132152938157557</v>
      </c>
      <c r="AF28" s="26">
        <v>0.28872527789808</v>
      </c>
      <c r="AG28" s="26">
        <v>0.19462826002335537</v>
      </c>
      <c r="AH28" s="26"/>
      <c r="AI28" s="26">
        <v>0.13187296237957435</v>
      </c>
      <c r="AJ28" s="26">
        <v>1.0744855217628848</v>
      </c>
      <c r="AK28" s="26">
        <v>1.0709408466901458</v>
      </c>
      <c r="AL28" s="26">
        <v>0</v>
      </c>
      <c r="AM28" s="26">
        <v>9.3861460484325129E-2</v>
      </c>
      <c r="AN28" s="26"/>
      <c r="AO28" s="26">
        <v>0</v>
      </c>
      <c r="AP28" s="26">
        <v>0.46523102949987666</v>
      </c>
      <c r="AQ28" s="26">
        <v>0.13108517966380506</v>
      </c>
      <c r="AR28" s="26">
        <v>0</v>
      </c>
      <c r="AS28" s="26">
        <v>0.3734366742998062</v>
      </c>
      <c r="AT28" s="26"/>
      <c r="AU28" s="26">
        <v>0.23573091316262487</v>
      </c>
      <c r="AV28" s="26">
        <v>0.38789759503491078</v>
      </c>
      <c r="AW28" s="26">
        <v>0.40567951318458417</v>
      </c>
      <c r="AX28" s="26">
        <v>0</v>
      </c>
      <c r="AY28" s="26">
        <v>0.31410829487520237</v>
      </c>
      <c r="AZ28" s="26">
        <v>0.15535626015111925</v>
      </c>
      <c r="BA28" s="26">
        <v>0.50319529009208475</v>
      </c>
      <c r="BB28" s="26"/>
      <c r="BC28" s="26">
        <v>0.63016420876477341</v>
      </c>
      <c r="BD28" s="26">
        <v>0.82860122841580719</v>
      </c>
      <c r="BE28" s="26">
        <v>0.83326843703761377</v>
      </c>
      <c r="BF28" s="26">
        <v>0.15780835753061481</v>
      </c>
      <c r="BG28" s="26">
        <v>0.59768637532133684</v>
      </c>
      <c r="BH28" s="26">
        <v>0.8199854070393664</v>
      </c>
      <c r="BI28" s="26">
        <v>0.4876010030649206</v>
      </c>
      <c r="BJ28" s="26"/>
      <c r="BK28" s="26">
        <v>0.2891873345750417</v>
      </c>
      <c r="BL28" s="26">
        <v>0.67274976801732134</v>
      </c>
      <c r="BM28" s="26">
        <v>9.6061479346781942E-2</v>
      </c>
      <c r="BN28" s="26">
        <v>0.17762596071733561</v>
      </c>
      <c r="BO28" s="26">
        <v>0.14860363822700487</v>
      </c>
      <c r="BP28" s="26">
        <v>0.54873945229590515</v>
      </c>
      <c r="BQ28" s="26"/>
      <c r="BR28" s="26">
        <v>0.2429086350101865</v>
      </c>
      <c r="BS28" s="26">
        <v>0.72151203827150812</v>
      </c>
      <c r="BT28" s="26">
        <v>0</v>
      </c>
      <c r="BU28" s="26">
        <v>0.16352932625917582</v>
      </c>
      <c r="BV28" s="26">
        <v>2.5286519919956336</v>
      </c>
      <c r="BW28" s="26">
        <v>0.99347656951343577</v>
      </c>
      <c r="BX28" s="26"/>
      <c r="BY28" s="26">
        <v>0</v>
      </c>
      <c r="BZ28" s="26">
        <v>0.11372521145781506</v>
      </c>
      <c r="CA28" s="26">
        <v>0</v>
      </c>
      <c r="CB28" s="26">
        <v>0.33586307120942993</v>
      </c>
      <c r="CC28" s="26">
        <v>2.1416715746640252E-2</v>
      </c>
      <c r="CD28" s="26">
        <v>0.12611563833915407</v>
      </c>
      <c r="CE28" s="26"/>
      <c r="CF28" s="26">
        <v>0.40710451417660409</v>
      </c>
      <c r="CG28" s="26">
        <v>1.8398610233733419</v>
      </c>
      <c r="CH28" s="26">
        <v>0</v>
      </c>
      <c r="CI28" s="26">
        <v>0.32752673835540996</v>
      </c>
      <c r="CJ28" s="26">
        <v>0.56127221702525731</v>
      </c>
      <c r="CK28" s="26">
        <v>0.57745537844802897</v>
      </c>
      <c r="CL28" s="1"/>
      <c r="CM28" s="36">
        <f t="shared" si="0"/>
        <v>0.42785595876113264</v>
      </c>
      <c r="CN28" s="36">
        <f t="shared" si="1"/>
        <v>0.3897247493243477</v>
      </c>
      <c r="CO28" s="36">
        <f t="shared" si="2"/>
        <v>0</v>
      </c>
      <c r="CP28" s="36">
        <f t="shared" si="3"/>
        <v>2.5286519919956336</v>
      </c>
      <c r="CQ28" s="36">
        <f t="shared" si="4"/>
        <v>0.18306072144740804</v>
      </c>
      <c r="CR28" s="37">
        <f t="shared" si="5"/>
        <v>75</v>
      </c>
      <c r="CS28" s="46">
        <f t="shared" si="6"/>
        <v>4.9404550593025065E-2</v>
      </c>
    </row>
    <row r="29" spans="1:97" ht="14.4" x14ac:dyDescent="0.3">
      <c r="A29" s="53"/>
      <c r="B29" s="27" t="s">
        <v>198</v>
      </c>
      <c r="C29" s="27" t="s">
        <v>198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26">
        <v>0.23253560701482415</v>
      </c>
      <c r="J29" s="26">
        <v>0</v>
      </c>
      <c r="K29" s="26">
        <v>0</v>
      </c>
      <c r="L29" s="26"/>
      <c r="M29" s="26">
        <v>0</v>
      </c>
      <c r="N29" s="26">
        <v>0</v>
      </c>
      <c r="O29" s="26">
        <v>9.2250922509225092E-2</v>
      </c>
      <c r="P29" s="26">
        <v>0</v>
      </c>
      <c r="Q29" s="26">
        <v>0</v>
      </c>
      <c r="R29" s="26">
        <v>0.13226346882990919</v>
      </c>
      <c r="S29" s="26">
        <v>0</v>
      </c>
      <c r="T29" s="26"/>
      <c r="U29" s="26">
        <v>0</v>
      </c>
      <c r="V29" s="26">
        <v>0</v>
      </c>
      <c r="W29" s="26">
        <v>0.20170473030125577</v>
      </c>
      <c r="X29" s="26">
        <v>0</v>
      </c>
      <c r="Y29" s="26">
        <v>0.26501035196687373</v>
      </c>
      <c r="Z29" s="26"/>
      <c r="AA29" s="26">
        <v>0</v>
      </c>
      <c r="AB29" s="26">
        <v>0</v>
      </c>
      <c r="AC29" s="26">
        <v>0</v>
      </c>
      <c r="AD29" s="26">
        <v>0.75597877444210215</v>
      </c>
      <c r="AE29" s="26">
        <v>0</v>
      </c>
      <c r="AF29" s="26">
        <v>0</v>
      </c>
      <c r="AG29" s="26">
        <v>0</v>
      </c>
      <c r="AH29" s="26"/>
      <c r="AI29" s="26">
        <v>0</v>
      </c>
      <c r="AJ29" s="26">
        <v>0</v>
      </c>
      <c r="AK29" s="26">
        <v>0</v>
      </c>
      <c r="AL29" s="26">
        <v>0</v>
      </c>
      <c r="AM29" s="26">
        <v>0</v>
      </c>
      <c r="AN29" s="26"/>
      <c r="AO29" s="26">
        <v>0</v>
      </c>
      <c r="AP29" s="26">
        <v>0</v>
      </c>
      <c r="AQ29" s="26">
        <v>0</v>
      </c>
      <c r="AR29" s="26">
        <v>0</v>
      </c>
      <c r="AS29" s="26">
        <v>0</v>
      </c>
      <c r="AT29" s="26"/>
      <c r="AU29" s="26">
        <v>0</v>
      </c>
      <c r="AV29" s="26">
        <v>8.727695888285493E-2</v>
      </c>
      <c r="AW29" s="26">
        <v>0</v>
      </c>
      <c r="AX29" s="26">
        <v>0</v>
      </c>
      <c r="AY29" s="26">
        <v>5.5573006016381959E-2</v>
      </c>
      <c r="AZ29" s="26">
        <v>3.5308240943436195E-2</v>
      </c>
      <c r="BA29" s="26">
        <v>5.535148191012932E-2</v>
      </c>
      <c r="BB29" s="26"/>
      <c r="BC29" s="26">
        <v>0</v>
      </c>
      <c r="BD29" s="26">
        <v>0</v>
      </c>
      <c r="BE29" s="26">
        <v>0</v>
      </c>
      <c r="BF29" s="26">
        <v>0</v>
      </c>
      <c r="BG29" s="26">
        <v>1.9280205655526992E-2</v>
      </c>
      <c r="BH29" s="26">
        <v>0</v>
      </c>
      <c r="BI29" s="26">
        <v>0</v>
      </c>
      <c r="BJ29" s="26"/>
      <c r="BK29" s="26">
        <v>0</v>
      </c>
      <c r="BL29" s="26">
        <v>0</v>
      </c>
      <c r="BM29" s="26">
        <v>0</v>
      </c>
      <c r="BN29" s="26">
        <v>0</v>
      </c>
      <c r="BO29" s="26">
        <v>0</v>
      </c>
      <c r="BP29" s="26">
        <v>0</v>
      </c>
      <c r="BQ29" s="26"/>
      <c r="BR29" s="26">
        <v>0</v>
      </c>
      <c r="BS29" s="26">
        <v>0</v>
      </c>
      <c r="BT29" s="26">
        <v>0</v>
      </c>
      <c r="BU29" s="26">
        <v>0</v>
      </c>
      <c r="BV29" s="26">
        <v>0</v>
      </c>
      <c r="BW29" s="26">
        <v>0</v>
      </c>
      <c r="BX29" s="26"/>
      <c r="BY29" s="26">
        <v>0</v>
      </c>
      <c r="BZ29" s="26">
        <v>0</v>
      </c>
      <c r="CA29" s="26">
        <v>0</v>
      </c>
      <c r="CB29" s="26">
        <v>0</v>
      </c>
      <c r="CC29" s="26">
        <v>0</v>
      </c>
      <c r="CD29" s="26">
        <v>0</v>
      </c>
      <c r="CE29" s="26"/>
      <c r="CF29" s="26">
        <v>0</v>
      </c>
      <c r="CG29" s="26">
        <v>0</v>
      </c>
      <c r="CH29" s="26">
        <v>0</v>
      </c>
      <c r="CI29" s="26">
        <v>0</v>
      </c>
      <c r="CJ29" s="26">
        <v>0</v>
      </c>
      <c r="CK29" s="26">
        <v>0</v>
      </c>
      <c r="CL29" s="1"/>
      <c r="CM29" s="36">
        <f t="shared" si="0"/>
        <v>9.8528361229376457E-2</v>
      </c>
      <c r="CN29" s="36">
        <f t="shared" si="1"/>
        <v>2.5767116646300259E-2</v>
      </c>
      <c r="CO29" s="36">
        <f t="shared" si="2"/>
        <v>0</v>
      </c>
      <c r="CP29" s="36">
        <f t="shared" si="3"/>
        <v>0.75597877444210215</v>
      </c>
      <c r="CQ29" s="36">
        <f t="shared" si="4"/>
        <v>9.7078379665464943E-3</v>
      </c>
      <c r="CR29" s="37">
        <f t="shared" si="5"/>
        <v>75</v>
      </c>
      <c r="CS29" s="46">
        <f t="shared" si="6"/>
        <v>1.1377075175718636E-2</v>
      </c>
    </row>
    <row r="30" spans="1:97" ht="14.4" x14ac:dyDescent="0.3">
      <c r="A30" s="31" t="s">
        <v>79</v>
      </c>
      <c r="B30" s="27" t="s">
        <v>232</v>
      </c>
      <c r="C30" s="27" t="s">
        <v>304</v>
      </c>
      <c r="D30" s="26">
        <v>0.23544872145868695</v>
      </c>
      <c r="E30" s="26">
        <v>0.1893491124260355</v>
      </c>
      <c r="F30" s="26">
        <v>0.16393442622950818</v>
      </c>
      <c r="G30" s="26">
        <v>0.12777220041982296</v>
      </c>
      <c r="H30" s="26">
        <v>6.8939583855602907E-2</v>
      </c>
      <c r="I30" s="26">
        <v>0</v>
      </c>
      <c r="J30" s="26">
        <v>0</v>
      </c>
      <c r="K30" s="26">
        <v>4.7158688988446121E-2</v>
      </c>
      <c r="L30" s="26"/>
      <c r="M30" s="26">
        <v>0</v>
      </c>
      <c r="N30" s="26">
        <v>7.7559462254395042E-2</v>
      </c>
      <c r="O30" s="26">
        <v>0</v>
      </c>
      <c r="P30" s="26">
        <v>0.24757804090419805</v>
      </c>
      <c r="Q30" s="26">
        <v>0</v>
      </c>
      <c r="R30" s="26">
        <v>0</v>
      </c>
      <c r="S30" s="26">
        <v>5.0581689428426911E-2</v>
      </c>
      <c r="T30" s="26"/>
      <c r="U30" s="26">
        <v>0</v>
      </c>
      <c r="V30" s="26">
        <v>5.9868289762522453E-2</v>
      </c>
      <c r="W30" s="26">
        <v>0</v>
      </c>
      <c r="X30" s="26">
        <v>0</v>
      </c>
      <c r="Y30" s="26">
        <v>0</v>
      </c>
      <c r="Z30" s="26"/>
      <c r="AA30" s="26">
        <v>0</v>
      </c>
      <c r="AB30" s="26">
        <v>0</v>
      </c>
      <c r="AC30" s="26">
        <v>0</v>
      </c>
      <c r="AD30" s="26">
        <v>0</v>
      </c>
      <c r="AE30" s="26">
        <v>0</v>
      </c>
      <c r="AF30" s="26">
        <v>0</v>
      </c>
      <c r="AG30" s="26">
        <v>0.28804982483456598</v>
      </c>
      <c r="AH30" s="26"/>
      <c r="AI30" s="26">
        <v>4.7620791970401845E-2</v>
      </c>
      <c r="AJ30" s="26">
        <v>0</v>
      </c>
      <c r="AK30" s="26">
        <v>0</v>
      </c>
      <c r="AL30" s="26">
        <v>0</v>
      </c>
      <c r="AM30" s="26">
        <v>0.15017833677492021</v>
      </c>
      <c r="AN30" s="26"/>
      <c r="AO30" s="26">
        <v>0</v>
      </c>
      <c r="AP30" s="26">
        <v>1.057343248863356E-2</v>
      </c>
      <c r="AQ30" s="26">
        <v>0.120803989101938</v>
      </c>
      <c r="AR30" s="26">
        <v>0</v>
      </c>
      <c r="AS30" s="26">
        <v>0</v>
      </c>
      <c r="AT30" s="26"/>
      <c r="AU30" s="26">
        <v>0</v>
      </c>
      <c r="AV30" s="26">
        <v>0</v>
      </c>
      <c r="AW30" s="26">
        <v>0</v>
      </c>
      <c r="AX30" s="26">
        <v>0</v>
      </c>
      <c r="AY30" s="26">
        <v>0</v>
      </c>
      <c r="AZ30" s="26">
        <v>0</v>
      </c>
      <c r="BA30" s="26">
        <v>0</v>
      </c>
      <c r="BB30" s="26"/>
      <c r="BC30" s="26">
        <v>0</v>
      </c>
      <c r="BD30" s="26">
        <v>0</v>
      </c>
      <c r="BE30" s="26">
        <v>0</v>
      </c>
      <c r="BF30" s="26">
        <v>0</v>
      </c>
      <c r="BG30" s="26">
        <v>0</v>
      </c>
      <c r="BH30" s="26">
        <v>0</v>
      </c>
      <c r="BI30" s="26">
        <v>0</v>
      </c>
      <c r="BJ30" s="26"/>
      <c r="BK30" s="26">
        <v>0</v>
      </c>
      <c r="BL30" s="26">
        <v>0</v>
      </c>
      <c r="BM30" s="26">
        <v>0</v>
      </c>
      <c r="BN30" s="26">
        <v>0</v>
      </c>
      <c r="BO30" s="26">
        <v>0</v>
      </c>
      <c r="BP30" s="26">
        <v>0</v>
      </c>
      <c r="BQ30" s="26"/>
      <c r="BR30" s="26">
        <v>0</v>
      </c>
      <c r="BS30" s="26">
        <v>0</v>
      </c>
      <c r="BT30" s="26">
        <v>0</v>
      </c>
      <c r="BU30" s="26">
        <v>0</v>
      </c>
      <c r="BV30" s="26">
        <v>0</v>
      </c>
      <c r="BW30" s="26">
        <v>0</v>
      </c>
      <c r="BX30" s="26"/>
      <c r="BY30" s="26">
        <v>0</v>
      </c>
      <c r="BZ30" s="26">
        <v>0</v>
      </c>
      <c r="CA30" s="26">
        <v>0</v>
      </c>
      <c r="CB30" s="26">
        <v>0</v>
      </c>
      <c r="CC30" s="26">
        <v>0</v>
      </c>
      <c r="CD30" s="26">
        <v>0</v>
      </c>
      <c r="CE30" s="26"/>
      <c r="CF30" s="26">
        <v>0</v>
      </c>
      <c r="CG30" s="26">
        <v>0</v>
      </c>
      <c r="CH30" s="26">
        <v>0</v>
      </c>
      <c r="CI30" s="26">
        <v>0</v>
      </c>
      <c r="CJ30" s="26">
        <v>0</v>
      </c>
      <c r="CK30" s="26">
        <v>0</v>
      </c>
      <c r="CL30" s="1"/>
      <c r="CM30" s="36">
        <f t="shared" si="0"/>
        <v>6.2184800014082296E-2</v>
      </c>
      <c r="CN30" s="36">
        <f t="shared" si="1"/>
        <v>2.5138887878641398E-2</v>
      </c>
      <c r="CO30" s="36">
        <f t="shared" si="2"/>
        <v>0</v>
      </c>
      <c r="CP30" s="36">
        <f t="shared" si="3"/>
        <v>0.28804982483456598</v>
      </c>
      <c r="CQ30" s="36">
        <f t="shared" si="4"/>
        <v>3.86694935279141E-3</v>
      </c>
      <c r="CR30" s="37">
        <f t="shared" si="5"/>
        <v>75</v>
      </c>
      <c r="CS30" s="46">
        <f t="shared" si="6"/>
        <v>7.1804822055266905E-3</v>
      </c>
    </row>
    <row r="31" spans="1:97" ht="14.4" x14ac:dyDescent="0.3">
      <c r="A31" s="31" t="s">
        <v>78</v>
      </c>
      <c r="B31" s="27" t="s">
        <v>218</v>
      </c>
      <c r="C31" s="27" t="s">
        <v>218</v>
      </c>
      <c r="D31" s="26">
        <v>0</v>
      </c>
      <c r="E31" s="26">
        <v>0</v>
      </c>
      <c r="F31" s="26">
        <v>0</v>
      </c>
      <c r="G31" s="26">
        <v>0</v>
      </c>
      <c r="H31" s="26">
        <v>5.0137879167711209E-2</v>
      </c>
      <c r="I31" s="26">
        <v>0</v>
      </c>
      <c r="J31" s="26">
        <v>0</v>
      </c>
      <c r="K31" s="26">
        <v>0</v>
      </c>
      <c r="L31" s="26"/>
      <c r="M31" s="26">
        <v>0</v>
      </c>
      <c r="N31" s="26">
        <v>0</v>
      </c>
      <c r="O31" s="26">
        <v>0</v>
      </c>
      <c r="P31" s="26">
        <v>0</v>
      </c>
      <c r="Q31" s="26">
        <v>0</v>
      </c>
      <c r="R31" s="26">
        <v>0</v>
      </c>
      <c r="S31" s="26">
        <v>0</v>
      </c>
      <c r="T31" s="26"/>
      <c r="U31" s="26">
        <v>0</v>
      </c>
      <c r="V31" s="26">
        <v>0</v>
      </c>
      <c r="W31" s="26">
        <v>0</v>
      </c>
      <c r="X31" s="26">
        <v>0</v>
      </c>
      <c r="Y31" s="26">
        <v>0</v>
      </c>
      <c r="Z31" s="26"/>
      <c r="AA31" s="26">
        <v>0</v>
      </c>
      <c r="AB31" s="26">
        <v>0</v>
      </c>
      <c r="AC31" s="26">
        <v>0</v>
      </c>
      <c r="AD31" s="26">
        <v>0</v>
      </c>
      <c r="AE31" s="26">
        <v>0</v>
      </c>
      <c r="AF31" s="26">
        <v>0</v>
      </c>
      <c r="AG31" s="26">
        <v>0</v>
      </c>
      <c r="AH31" s="26"/>
      <c r="AI31" s="26">
        <v>0</v>
      </c>
      <c r="AJ31" s="26">
        <v>0</v>
      </c>
      <c r="AK31" s="26">
        <v>0</v>
      </c>
      <c r="AL31" s="26">
        <v>0</v>
      </c>
      <c r="AM31" s="26">
        <v>0</v>
      </c>
      <c r="AN31" s="26"/>
      <c r="AO31" s="26">
        <v>0</v>
      </c>
      <c r="AP31" s="26">
        <v>0</v>
      </c>
      <c r="AQ31" s="26">
        <v>0</v>
      </c>
      <c r="AR31" s="26">
        <v>0</v>
      </c>
      <c r="AS31" s="26">
        <v>0</v>
      </c>
      <c r="AT31" s="26"/>
      <c r="AU31" s="26">
        <v>1.7679818487196866E-2</v>
      </c>
      <c r="AV31" s="26">
        <v>0.55275407292474787</v>
      </c>
      <c r="AW31" s="26">
        <v>0.14946087327853103</v>
      </c>
      <c r="AX31" s="26">
        <v>0</v>
      </c>
      <c r="AY31" s="26">
        <v>0.11839466499142243</v>
      </c>
      <c r="AZ31" s="26">
        <v>5.6493185509497917E-2</v>
      </c>
      <c r="BA31" s="26">
        <v>7.5479293513812717E-2</v>
      </c>
      <c r="BB31" s="26"/>
      <c r="BC31" s="26">
        <v>0</v>
      </c>
      <c r="BD31" s="26">
        <v>0.16803801135705179</v>
      </c>
      <c r="BE31" s="26">
        <v>3.1150221945331361E-2</v>
      </c>
      <c r="BF31" s="26">
        <v>0.11993435172326726</v>
      </c>
      <c r="BG31" s="26">
        <v>7.3907455012853465E-2</v>
      </c>
      <c r="BH31" s="26">
        <v>4.864320211250478E-2</v>
      </c>
      <c r="BI31" s="26">
        <v>0.10216401968979288</v>
      </c>
      <c r="BJ31" s="26"/>
      <c r="BK31" s="26">
        <v>0</v>
      </c>
      <c r="BL31" s="26">
        <v>0</v>
      </c>
      <c r="BM31" s="26">
        <v>0.22414345180915787</v>
      </c>
      <c r="BN31" s="26">
        <v>5.8070025619128947E-2</v>
      </c>
      <c r="BO31" s="26">
        <v>0</v>
      </c>
      <c r="BP31" s="26">
        <v>7.7651809287156384E-2</v>
      </c>
      <c r="BQ31" s="26"/>
      <c r="BR31" s="26">
        <v>0</v>
      </c>
      <c r="BS31" s="26">
        <v>0</v>
      </c>
      <c r="BT31" s="26">
        <v>0.6939234808702176</v>
      </c>
      <c r="BU31" s="26">
        <v>0.24711098190275457</v>
      </c>
      <c r="BV31" s="26">
        <v>0</v>
      </c>
      <c r="BW31" s="26">
        <v>0</v>
      </c>
      <c r="BX31" s="26"/>
      <c r="BY31" s="26">
        <v>0</v>
      </c>
      <c r="BZ31" s="26">
        <v>0.26298955149619729</v>
      </c>
      <c r="CA31" s="26">
        <v>0</v>
      </c>
      <c r="CB31" s="26">
        <v>0</v>
      </c>
      <c r="CC31" s="26">
        <v>0</v>
      </c>
      <c r="CD31" s="26">
        <v>0</v>
      </c>
      <c r="CE31" s="26"/>
      <c r="CF31" s="26">
        <v>0</v>
      </c>
      <c r="CG31" s="26">
        <v>0</v>
      </c>
      <c r="CH31" s="26">
        <v>0</v>
      </c>
      <c r="CI31" s="26">
        <v>8.405553462218486E-2</v>
      </c>
      <c r="CJ31" s="26">
        <v>0.28613877730699389</v>
      </c>
      <c r="CK31" s="26">
        <v>2.386179249785244E-2</v>
      </c>
      <c r="CL31" s="1"/>
      <c r="CM31" s="36">
        <f t="shared" si="0"/>
        <v>0.11610136019347897</v>
      </c>
      <c r="CN31" s="36">
        <f t="shared" si="1"/>
        <v>4.6962432735004868E-2</v>
      </c>
      <c r="CO31" s="36">
        <f t="shared" si="2"/>
        <v>0</v>
      </c>
      <c r="CP31" s="36">
        <f t="shared" si="3"/>
        <v>0.6939234808702176</v>
      </c>
      <c r="CQ31" s="36">
        <f t="shared" si="4"/>
        <v>1.3479525838775944E-2</v>
      </c>
      <c r="CR31" s="37">
        <f t="shared" si="5"/>
        <v>75</v>
      </c>
      <c r="CS31" s="46">
        <f t="shared" si="6"/>
        <v>1.3406230312197356E-2</v>
      </c>
    </row>
    <row r="32" spans="1:97" ht="14.4" x14ac:dyDescent="0.3">
      <c r="A32" s="31" t="s">
        <v>71</v>
      </c>
      <c r="B32" s="27" t="s">
        <v>199</v>
      </c>
      <c r="C32" s="27" t="s">
        <v>262</v>
      </c>
      <c r="D32" s="26">
        <v>3.9642994031648682</v>
      </c>
      <c r="E32" s="26">
        <v>0</v>
      </c>
      <c r="F32" s="26">
        <v>8.4863387978142075</v>
      </c>
      <c r="G32" s="26">
        <v>14.447385233184265</v>
      </c>
      <c r="H32" s="26">
        <v>3.1336174479819505E-2</v>
      </c>
      <c r="I32" s="26">
        <v>0</v>
      </c>
      <c r="J32" s="26">
        <v>0</v>
      </c>
      <c r="K32" s="26">
        <v>7.5218108936571575</v>
      </c>
      <c r="L32" s="26"/>
      <c r="M32" s="26">
        <v>9.2237206085753805</v>
      </c>
      <c r="N32" s="26">
        <v>8.7125129265770429</v>
      </c>
      <c r="O32" s="26">
        <v>8.3435834358343577</v>
      </c>
      <c r="P32" s="26">
        <v>0</v>
      </c>
      <c r="Q32" s="26">
        <v>0</v>
      </c>
      <c r="R32" s="26">
        <v>0</v>
      </c>
      <c r="S32" s="26">
        <v>0</v>
      </c>
      <c r="T32" s="26"/>
      <c r="U32" s="26">
        <v>7.8427065026362026</v>
      </c>
      <c r="V32" s="26">
        <v>5.4879265615645583</v>
      </c>
      <c r="W32" s="26">
        <v>0</v>
      </c>
      <c r="X32" s="26">
        <v>2.2618231665524333</v>
      </c>
      <c r="Y32" s="26">
        <v>0</v>
      </c>
      <c r="Z32" s="26"/>
      <c r="AA32" s="26">
        <v>3.9640591966173359E-2</v>
      </c>
      <c r="AB32" s="26">
        <v>6.7128583622031428</v>
      </c>
      <c r="AC32" s="26">
        <v>3.4231059652655427</v>
      </c>
      <c r="AD32" s="26">
        <v>0</v>
      </c>
      <c r="AE32" s="26">
        <v>0</v>
      </c>
      <c r="AF32" s="26">
        <v>0</v>
      </c>
      <c r="AG32" s="26">
        <v>0</v>
      </c>
      <c r="AH32" s="26"/>
      <c r="AI32" s="26">
        <v>3.135645994358768</v>
      </c>
      <c r="AJ32" s="26">
        <v>2.555697201481212</v>
      </c>
      <c r="AK32" s="26">
        <v>0</v>
      </c>
      <c r="AL32" s="26">
        <v>0</v>
      </c>
      <c r="AM32" s="26">
        <v>0</v>
      </c>
      <c r="AN32" s="26"/>
      <c r="AO32" s="26">
        <v>0.6907340553549941</v>
      </c>
      <c r="AP32" s="26">
        <v>6.2524230782786443</v>
      </c>
      <c r="AQ32" s="26">
        <v>1.6244281087749963</v>
      </c>
      <c r="AR32" s="26">
        <v>0</v>
      </c>
      <c r="AS32" s="26">
        <v>0</v>
      </c>
      <c r="AT32" s="26"/>
      <c r="AU32" s="26">
        <v>1.0460559271591479</v>
      </c>
      <c r="AV32" s="26">
        <v>6.7882079131109385E-2</v>
      </c>
      <c r="AW32" s="26">
        <v>0.38432795985907975</v>
      </c>
      <c r="AX32" s="26">
        <v>0</v>
      </c>
      <c r="AY32" s="26">
        <v>0.9785681494188998</v>
      </c>
      <c r="AZ32" s="26">
        <v>0</v>
      </c>
      <c r="BA32" s="26">
        <v>0</v>
      </c>
      <c r="BB32" s="26"/>
      <c r="BC32" s="26">
        <v>2.7219956071540632</v>
      </c>
      <c r="BD32" s="26">
        <v>0.48673079151697762</v>
      </c>
      <c r="BE32" s="26">
        <v>9.3450665835994082E-2</v>
      </c>
      <c r="BF32" s="26">
        <v>0</v>
      </c>
      <c r="BG32" s="26">
        <v>1.1953727506426735</v>
      </c>
      <c r="BH32" s="26">
        <v>0</v>
      </c>
      <c r="BI32" s="26">
        <v>0</v>
      </c>
      <c r="BJ32" s="26"/>
      <c r="BK32" s="26">
        <v>8.2197823742770328</v>
      </c>
      <c r="BL32" s="26">
        <v>0.7655428394679864</v>
      </c>
      <c r="BM32" s="26">
        <v>0</v>
      </c>
      <c r="BN32" s="26">
        <v>2.367207514944492</v>
      </c>
      <c r="BO32" s="26">
        <v>0</v>
      </c>
      <c r="BP32" s="26">
        <v>0</v>
      </c>
      <c r="BQ32" s="26"/>
      <c r="BR32" s="26">
        <v>2.695502272371102</v>
      </c>
      <c r="BS32" s="26">
        <v>0.1411653987922516</v>
      </c>
      <c r="BT32" s="26">
        <v>0</v>
      </c>
      <c r="BU32" s="26">
        <v>1.4499600261646919</v>
      </c>
      <c r="BV32" s="26">
        <v>0</v>
      </c>
      <c r="BW32" s="26">
        <v>0</v>
      </c>
      <c r="BX32" s="26"/>
      <c r="BY32" s="26">
        <v>1.376248000441282</v>
      </c>
      <c r="BZ32" s="26">
        <v>0.1919112943350629</v>
      </c>
      <c r="CA32" s="26">
        <v>0</v>
      </c>
      <c r="CB32" s="26">
        <v>0</v>
      </c>
      <c r="CC32" s="26">
        <v>0</v>
      </c>
      <c r="CD32" s="26">
        <v>0</v>
      </c>
      <c r="CE32" s="26"/>
      <c r="CF32" s="26">
        <v>4.1214828691861509</v>
      </c>
      <c r="CG32" s="26">
        <v>7.106759317751106E-2</v>
      </c>
      <c r="CH32" s="26">
        <v>0</v>
      </c>
      <c r="CI32" s="26">
        <v>0.9767832816440104</v>
      </c>
      <c r="CJ32" s="26">
        <v>0</v>
      </c>
      <c r="CK32" s="26">
        <v>0</v>
      </c>
      <c r="CL32" s="1"/>
      <c r="CM32" s="36">
        <f t="shared" si="0"/>
        <v>3.020663802460013</v>
      </c>
      <c r="CN32" s="36">
        <f t="shared" si="1"/>
        <v>1.7347868594299098</v>
      </c>
      <c r="CO32" s="36">
        <f t="shared" si="2"/>
        <v>0</v>
      </c>
      <c r="CP32" s="36">
        <f t="shared" si="3"/>
        <v>14.447385233184265</v>
      </c>
      <c r="CQ32" s="36">
        <f t="shared" si="4"/>
        <v>9.1244098074921851</v>
      </c>
      <c r="CR32" s="37">
        <f t="shared" si="5"/>
        <v>75</v>
      </c>
      <c r="CS32" s="46">
        <f t="shared" si="6"/>
        <v>0.34879621189632937</v>
      </c>
    </row>
    <row r="33" spans="1:97" ht="14.4" x14ac:dyDescent="0.3">
      <c r="A33" s="53" t="s">
        <v>72</v>
      </c>
      <c r="B33" s="27" t="s">
        <v>200</v>
      </c>
      <c r="C33" s="27" t="s">
        <v>263</v>
      </c>
      <c r="D33" s="26">
        <v>2.5844603843837266</v>
      </c>
      <c r="E33" s="26">
        <v>5.0414201183431953</v>
      </c>
      <c r="F33" s="26">
        <v>3.1147540983606561</v>
      </c>
      <c r="G33" s="26">
        <v>3.0300264670986583</v>
      </c>
      <c r="H33" s="26">
        <v>3.002005515166708</v>
      </c>
      <c r="I33" s="26">
        <v>8.2647030326518749</v>
      </c>
      <c r="J33" s="26">
        <v>3.3522810085993293</v>
      </c>
      <c r="K33" s="26">
        <v>0</v>
      </c>
      <c r="L33" s="26"/>
      <c r="M33" s="26">
        <v>2.3642807745504841</v>
      </c>
      <c r="N33" s="26">
        <v>2.9265770423991726</v>
      </c>
      <c r="O33" s="26">
        <v>4.2640426404264042</v>
      </c>
      <c r="P33" s="26">
        <v>4.4348762109795477</v>
      </c>
      <c r="Q33" s="26">
        <v>5.921978684898451</v>
      </c>
      <c r="R33" s="26">
        <v>10.025570937307116</v>
      </c>
      <c r="S33" s="26">
        <v>0.1806488908158104</v>
      </c>
      <c r="T33" s="26"/>
      <c r="U33" s="26">
        <v>2.8613796133567662</v>
      </c>
      <c r="V33" s="26">
        <v>5.4480143683895434</v>
      </c>
      <c r="W33" s="26">
        <v>5.3809616761012435</v>
      </c>
      <c r="X33" s="26">
        <v>0</v>
      </c>
      <c r="Y33" s="26">
        <v>0.19047619047619047</v>
      </c>
      <c r="Z33" s="26"/>
      <c r="AA33" s="26">
        <v>0.21582100070472163</v>
      </c>
      <c r="AB33" s="26">
        <v>2.5405432545062006</v>
      </c>
      <c r="AC33" s="26">
        <v>1.2459098917694438</v>
      </c>
      <c r="AD33" s="26">
        <v>5.946063822054227</v>
      </c>
      <c r="AE33" s="26">
        <v>8.4937131126507577</v>
      </c>
      <c r="AF33" s="26">
        <v>0</v>
      </c>
      <c r="AG33" s="26">
        <v>6.2281043207473727E-2</v>
      </c>
      <c r="AH33" s="26"/>
      <c r="AI33" s="26">
        <v>1.8975054031283198</v>
      </c>
      <c r="AJ33" s="26">
        <v>3.089904692527166</v>
      </c>
      <c r="AK33" s="26">
        <v>4.549701717817868</v>
      </c>
      <c r="AL33" s="26">
        <v>5.6633663366336631</v>
      </c>
      <c r="AM33" s="26">
        <v>0</v>
      </c>
      <c r="AN33" s="26"/>
      <c r="AO33" s="26">
        <v>0.70998796630565586</v>
      </c>
      <c r="AP33" s="26">
        <v>4.5571494026010644</v>
      </c>
      <c r="AQ33" s="26">
        <v>1.5473191795609931</v>
      </c>
      <c r="AR33" s="26">
        <v>3.1488037764188395</v>
      </c>
      <c r="AS33" s="26">
        <v>0.58481592390347015</v>
      </c>
      <c r="AT33" s="26"/>
      <c r="AU33" s="26">
        <v>0.91935056133423698</v>
      </c>
      <c r="AV33" s="26">
        <v>1.7164468580294803</v>
      </c>
      <c r="AW33" s="26">
        <v>0.59784349311412399</v>
      </c>
      <c r="AX33" s="26">
        <v>0.66358024691358031</v>
      </c>
      <c r="AY33" s="26">
        <v>1.7058496629376372</v>
      </c>
      <c r="AZ33" s="26">
        <v>3.5308240943436195E-2</v>
      </c>
      <c r="BA33" s="26">
        <v>0.82524027575101888</v>
      </c>
      <c r="BB33" s="26"/>
      <c r="BC33" s="26">
        <v>1.6342432799916327</v>
      </c>
      <c r="BD33" s="26">
        <v>5.6379650017383245</v>
      </c>
      <c r="BE33" s="26">
        <v>0.63857954987929288</v>
      </c>
      <c r="BF33" s="26">
        <v>4.3428859992425197</v>
      </c>
      <c r="BG33" s="26">
        <v>1.7737789203084835</v>
      </c>
      <c r="BH33" s="26">
        <v>0.60456551196970221</v>
      </c>
      <c r="BI33" s="26">
        <v>0.35757406891427512</v>
      </c>
      <c r="BJ33" s="26"/>
      <c r="BK33" s="26">
        <v>1.801293990785217</v>
      </c>
      <c r="BL33" s="26">
        <v>3.0699041138261682</v>
      </c>
      <c r="BM33" s="26">
        <v>4.1946845981428114</v>
      </c>
      <c r="BN33" s="26">
        <v>1.045260461144321</v>
      </c>
      <c r="BO33" s="26">
        <v>0.35357417371252886</v>
      </c>
      <c r="BP33" s="26">
        <v>0.17083398043174405</v>
      </c>
      <c r="BQ33" s="26"/>
      <c r="BR33" s="26">
        <v>1.1714464817426737</v>
      </c>
      <c r="BS33" s="26">
        <v>4.9015763469531803</v>
      </c>
      <c r="BT33" s="26">
        <v>7.7644411102775699</v>
      </c>
      <c r="BU33" s="26">
        <v>1.5517116069481793</v>
      </c>
      <c r="BV33" s="26">
        <v>0.86107573828148687</v>
      </c>
      <c r="BW33" s="26">
        <v>0.68825184032557307</v>
      </c>
      <c r="BX33" s="26"/>
      <c r="BY33" s="26">
        <v>0.77224336698107998</v>
      </c>
      <c r="BZ33" s="26">
        <v>1.2936242803326463</v>
      </c>
      <c r="CA33" s="26">
        <v>3.7435258637645052</v>
      </c>
      <c r="CB33" s="26">
        <v>1.6147263038914905E-2</v>
      </c>
      <c r="CC33" s="26">
        <v>0.32660491513626388</v>
      </c>
      <c r="CD33" s="26">
        <v>0.39774932091579357</v>
      </c>
      <c r="CE33" s="26"/>
      <c r="CF33" s="26">
        <v>0.66649854090859961</v>
      </c>
      <c r="CG33" s="26">
        <v>3.7192040429564117</v>
      </c>
      <c r="CH33" s="26">
        <v>4.5963563429717531E-2</v>
      </c>
      <c r="CI33" s="26">
        <v>1.7361815599547841</v>
      </c>
      <c r="CJ33" s="26">
        <v>0.15957739503659274</v>
      </c>
      <c r="CK33" s="26">
        <v>0.33406509496993414</v>
      </c>
      <c r="CL33" s="1"/>
      <c r="CM33" s="36">
        <f t="shared" si="0"/>
        <v>2.3183787960886995</v>
      </c>
      <c r="CN33" s="36">
        <f t="shared" si="1"/>
        <v>2.3850666066554567</v>
      </c>
      <c r="CO33" s="36">
        <f t="shared" si="2"/>
        <v>0</v>
      </c>
      <c r="CP33" s="36">
        <f t="shared" si="3"/>
        <v>10.025570937307116</v>
      </c>
      <c r="CQ33" s="36">
        <f t="shared" si="4"/>
        <v>5.3748802421536874</v>
      </c>
      <c r="CR33" s="37">
        <f t="shared" si="5"/>
        <v>75</v>
      </c>
      <c r="CS33" s="46">
        <f t="shared" si="6"/>
        <v>0.2677033244010662</v>
      </c>
    </row>
    <row r="34" spans="1:97" ht="14.4" x14ac:dyDescent="0.3">
      <c r="A34" s="53"/>
      <c r="B34" s="27" t="s">
        <v>201</v>
      </c>
      <c r="C34" s="27" t="s">
        <v>293</v>
      </c>
      <c r="D34" s="26">
        <v>0</v>
      </c>
      <c r="E34" s="26">
        <v>0</v>
      </c>
      <c r="F34" s="26">
        <v>0</v>
      </c>
      <c r="G34" s="26">
        <v>0</v>
      </c>
      <c r="H34" s="26">
        <v>0.13161193281524192</v>
      </c>
      <c r="I34" s="26">
        <v>0</v>
      </c>
      <c r="J34" s="26">
        <v>8.7450808919982512E-2</v>
      </c>
      <c r="K34" s="26">
        <v>0</v>
      </c>
      <c r="L34" s="26"/>
      <c r="M34" s="26">
        <v>1.2966804979253113E-2</v>
      </c>
      <c r="N34" s="26">
        <v>0</v>
      </c>
      <c r="O34" s="26">
        <v>0</v>
      </c>
      <c r="P34" s="26">
        <v>0</v>
      </c>
      <c r="Q34" s="26">
        <v>4.0217172732756885E-2</v>
      </c>
      <c r="R34" s="26">
        <v>0</v>
      </c>
      <c r="S34" s="26">
        <v>0</v>
      </c>
      <c r="T34" s="26"/>
      <c r="U34" s="26">
        <v>0</v>
      </c>
      <c r="V34" s="26">
        <v>0</v>
      </c>
      <c r="W34" s="26">
        <v>3.2533021016331577E-2</v>
      </c>
      <c r="X34" s="26">
        <v>0</v>
      </c>
      <c r="Y34" s="26">
        <v>0</v>
      </c>
      <c r="Z34" s="26"/>
      <c r="AA34" s="26">
        <v>40.596370683579984</v>
      </c>
      <c r="AB34" s="26">
        <v>0</v>
      </c>
      <c r="AC34" s="26">
        <v>0.39013340045305817</v>
      </c>
      <c r="AD34" s="26">
        <v>0</v>
      </c>
      <c r="AE34" s="26">
        <v>0</v>
      </c>
      <c r="AF34" s="26">
        <v>0</v>
      </c>
      <c r="AG34" s="26">
        <v>0.56052938886726356</v>
      </c>
      <c r="AH34" s="26"/>
      <c r="AI34" s="26">
        <v>0</v>
      </c>
      <c r="AJ34" s="26">
        <v>0</v>
      </c>
      <c r="AK34" s="26">
        <v>0</v>
      </c>
      <c r="AL34" s="26">
        <v>0</v>
      </c>
      <c r="AM34" s="26">
        <v>0</v>
      </c>
      <c r="AN34" s="26"/>
      <c r="AO34" s="26">
        <v>0</v>
      </c>
      <c r="AP34" s="26">
        <v>0</v>
      </c>
      <c r="AQ34" s="26">
        <v>7.7108929214002985E-3</v>
      </c>
      <c r="AR34" s="26">
        <v>0</v>
      </c>
      <c r="AS34" s="26">
        <v>0</v>
      </c>
      <c r="AT34" s="26"/>
      <c r="AU34" s="26">
        <v>0</v>
      </c>
      <c r="AV34" s="26">
        <v>0</v>
      </c>
      <c r="AW34" s="26">
        <v>0</v>
      </c>
      <c r="AX34" s="26">
        <v>4.6296296296296294E-2</v>
      </c>
      <c r="AY34" s="26">
        <v>0</v>
      </c>
      <c r="AZ34" s="26">
        <v>1.7654120471718097E-2</v>
      </c>
      <c r="BA34" s="26">
        <v>0</v>
      </c>
      <c r="BB34" s="26"/>
      <c r="BC34" s="26">
        <v>0</v>
      </c>
      <c r="BD34" s="26">
        <v>0</v>
      </c>
      <c r="BE34" s="26">
        <v>0.45946577369363756</v>
      </c>
      <c r="BF34" s="26">
        <v>0</v>
      </c>
      <c r="BG34" s="26">
        <v>0</v>
      </c>
      <c r="BH34" s="26">
        <v>0</v>
      </c>
      <c r="BI34" s="26">
        <v>0</v>
      </c>
      <c r="BJ34" s="26"/>
      <c r="BK34" s="26">
        <v>0</v>
      </c>
      <c r="BL34" s="26">
        <v>0</v>
      </c>
      <c r="BM34" s="26">
        <v>0</v>
      </c>
      <c r="BN34" s="26">
        <v>0</v>
      </c>
      <c r="BO34" s="26">
        <v>0</v>
      </c>
      <c r="BP34" s="26">
        <v>0</v>
      </c>
      <c r="BQ34" s="26"/>
      <c r="BR34" s="26">
        <v>1.9589406049208589E-2</v>
      </c>
      <c r="BS34" s="26">
        <v>0</v>
      </c>
      <c r="BT34" s="26">
        <v>0</v>
      </c>
      <c r="BU34" s="26">
        <v>0.13809143106330402</v>
      </c>
      <c r="BV34" s="26">
        <v>0</v>
      </c>
      <c r="BW34" s="26">
        <v>0</v>
      </c>
      <c r="BX34" s="26"/>
      <c r="BY34" s="26">
        <v>0</v>
      </c>
      <c r="BZ34" s="26">
        <v>0</v>
      </c>
      <c r="CA34" s="26">
        <v>0</v>
      </c>
      <c r="CB34" s="26">
        <v>0</v>
      </c>
      <c r="CC34" s="26">
        <v>0</v>
      </c>
      <c r="CD34" s="26">
        <v>0</v>
      </c>
      <c r="CE34" s="26"/>
      <c r="CF34" s="26">
        <v>0</v>
      </c>
      <c r="CG34" s="26">
        <v>0</v>
      </c>
      <c r="CH34" s="26">
        <v>0</v>
      </c>
      <c r="CI34" s="26">
        <v>0</v>
      </c>
      <c r="CJ34" s="26">
        <v>0</v>
      </c>
      <c r="CK34" s="26">
        <v>0</v>
      </c>
      <c r="CL34" s="1"/>
      <c r="CM34" s="36">
        <f t="shared" si="0"/>
        <v>4.6542642911416623</v>
      </c>
      <c r="CN34" s="36">
        <f t="shared" si="1"/>
        <v>0.56720828178479255</v>
      </c>
      <c r="CO34" s="36">
        <f t="shared" si="2"/>
        <v>0</v>
      </c>
      <c r="CP34" s="36">
        <f t="shared" si="3"/>
        <v>40.596370683579984</v>
      </c>
      <c r="CQ34" s="36">
        <f t="shared" si="4"/>
        <v>21.662176091796404</v>
      </c>
      <c r="CR34" s="37">
        <f t="shared" si="5"/>
        <v>75</v>
      </c>
      <c r="CS34" s="46">
        <f t="shared" si="6"/>
        <v>0.53742814827406027</v>
      </c>
    </row>
    <row r="35" spans="1:97" ht="14.4" x14ac:dyDescent="0.3">
      <c r="A35" s="53"/>
      <c r="B35" s="27" t="s">
        <v>202</v>
      </c>
      <c r="C35" s="27" t="s">
        <v>272</v>
      </c>
      <c r="D35" s="26">
        <v>0</v>
      </c>
      <c r="E35" s="26">
        <v>0</v>
      </c>
      <c r="F35" s="26">
        <v>0</v>
      </c>
      <c r="G35" s="26">
        <v>0</v>
      </c>
      <c r="H35" s="26">
        <v>1.5981448984707947</v>
      </c>
      <c r="I35" s="26">
        <v>0</v>
      </c>
      <c r="J35" s="26">
        <v>0</v>
      </c>
      <c r="K35" s="26">
        <v>0</v>
      </c>
      <c r="L35" s="26"/>
      <c r="M35" s="26">
        <v>8.6445366528354085E-3</v>
      </c>
      <c r="N35" s="26">
        <v>0</v>
      </c>
      <c r="O35" s="26">
        <v>0.18450184501845018</v>
      </c>
      <c r="P35" s="26">
        <v>8.6114101184068897E-2</v>
      </c>
      <c r="Q35" s="26">
        <v>0</v>
      </c>
      <c r="R35" s="26">
        <v>0</v>
      </c>
      <c r="S35" s="26">
        <v>0</v>
      </c>
      <c r="T35" s="26"/>
      <c r="U35" s="26">
        <v>0</v>
      </c>
      <c r="V35" s="26">
        <v>0</v>
      </c>
      <c r="W35" s="26">
        <v>0</v>
      </c>
      <c r="X35" s="26">
        <v>0</v>
      </c>
      <c r="Y35" s="26">
        <v>0</v>
      </c>
      <c r="Z35" s="26"/>
      <c r="AA35" s="26">
        <v>0</v>
      </c>
      <c r="AB35" s="26">
        <v>1.5062509414068384E-2</v>
      </c>
      <c r="AC35" s="26">
        <v>0</v>
      </c>
      <c r="AD35" s="26">
        <v>0</v>
      </c>
      <c r="AE35" s="26">
        <v>0</v>
      </c>
      <c r="AF35" s="26">
        <v>0</v>
      </c>
      <c r="AG35" s="26">
        <v>0</v>
      </c>
      <c r="AH35" s="26"/>
      <c r="AI35" s="26">
        <v>1.8315689219385325E-2</v>
      </c>
      <c r="AJ35" s="26">
        <v>0</v>
      </c>
      <c r="AK35" s="26">
        <v>0</v>
      </c>
      <c r="AL35" s="26">
        <v>0</v>
      </c>
      <c r="AM35" s="26">
        <v>2.5029722795820036E-2</v>
      </c>
      <c r="AN35" s="26"/>
      <c r="AO35" s="26">
        <v>4.0914560770156441E-2</v>
      </c>
      <c r="AP35" s="26">
        <v>0</v>
      </c>
      <c r="AQ35" s="26">
        <v>3.4184958618207988</v>
      </c>
      <c r="AR35" s="26">
        <v>0</v>
      </c>
      <c r="AS35" s="26">
        <v>1.5747754095472961</v>
      </c>
      <c r="AT35" s="26"/>
      <c r="AU35" s="26">
        <v>0.31234345994047796</v>
      </c>
      <c r="AV35" s="26">
        <v>1.0812645461598138</v>
      </c>
      <c r="AW35" s="26">
        <v>2.188534215864204</v>
      </c>
      <c r="AX35" s="26">
        <v>0</v>
      </c>
      <c r="AY35" s="26">
        <v>0.20054606518955229</v>
      </c>
      <c r="AZ35" s="26">
        <v>1.8042511122095897</v>
      </c>
      <c r="BA35" s="26">
        <v>0.21637397473959644</v>
      </c>
      <c r="BB35" s="26"/>
      <c r="BC35" s="26">
        <v>0.3137747097583935</v>
      </c>
      <c r="BD35" s="26">
        <v>0.49252520570170355</v>
      </c>
      <c r="BE35" s="26">
        <v>6.2923448329569345</v>
      </c>
      <c r="BF35" s="26">
        <v>0</v>
      </c>
      <c r="BG35" s="26">
        <v>0.29241645244215936</v>
      </c>
      <c r="BH35" s="26">
        <v>0.58371842535005736</v>
      </c>
      <c r="BI35" s="26">
        <v>1.3327760750441162</v>
      </c>
      <c r="BJ35" s="26"/>
      <c r="BK35" s="26">
        <v>0.21321439074600529</v>
      </c>
      <c r="BL35" s="26">
        <v>0.61862047633776673</v>
      </c>
      <c r="BM35" s="26">
        <v>0</v>
      </c>
      <c r="BN35" s="26">
        <v>0.35183603757472248</v>
      </c>
      <c r="BO35" s="26">
        <v>0.23571611580835256</v>
      </c>
      <c r="BP35" s="26">
        <v>0.68333592172697621</v>
      </c>
      <c r="BQ35" s="26"/>
      <c r="BR35" s="26">
        <v>0.13124902052969753</v>
      </c>
      <c r="BS35" s="26">
        <v>0.43918124068700493</v>
      </c>
      <c r="BT35" s="26">
        <v>0</v>
      </c>
      <c r="BU35" s="26">
        <v>0.26164692201468132</v>
      </c>
      <c r="BV35" s="26">
        <v>0.33351525074282939</v>
      </c>
      <c r="BW35" s="26">
        <v>0.41893590280687054</v>
      </c>
      <c r="BX35" s="26"/>
      <c r="BY35" s="26">
        <v>0.29510728666776986</v>
      </c>
      <c r="BZ35" s="26">
        <v>4.2362641268036105</v>
      </c>
      <c r="CA35" s="26">
        <v>0</v>
      </c>
      <c r="CB35" s="26">
        <v>7.5020184078798646</v>
      </c>
      <c r="CC35" s="26">
        <v>0.94233549285217111</v>
      </c>
      <c r="CD35" s="26">
        <v>0.61117578579743892</v>
      </c>
      <c r="CE35" s="26"/>
      <c r="CF35" s="26">
        <v>0.40350181936088192</v>
      </c>
      <c r="CG35" s="26">
        <v>1.6898294377763741</v>
      </c>
      <c r="CH35" s="26">
        <v>0.35099448437238845</v>
      </c>
      <c r="CI35" s="26">
        <v>0.30144053795542158</v>
      </c>
      <c r="CJ35" s="26">
        <v>2.2175755241292028</v>
      </c>
      <c r="CK35" s="26">
        <v>1.2646750023861792</v>
      </c>
      <c r="CL35" s="1"/>
      <c r="CM35" s="36">
        <f t="shared" si="0"/>
        <v>1.3041484986462737</v>
      </c>
      <c r="CN35" s="36">
        <f t="shared" si="1"/>
        <v>0.60777383193608636</v>
      </c>
      <c r="CO35" s="36">
        <f t="shared" si="2"/>
        <v>0</v>
      </c>
      <c r="CP35" s="36">
        <f t="shared" si="3"/>
        <v>7.5020184078798646</v>
      </c>
      <c r="CQ35" s="36">
        <f t="shared" si="4"/>
        <v>1.7008033065213297</v>
      </c>
      <c r="CR35" s="37">
        <f t="shared" si="5"/>
        <v>75</v>
      </c>
      <c r="CS35" s="46">
        <f t="shared" si="6"/>
        <v>0.15059009735133447</v>
      </c>
    </row>
    <row r="36" spans="1:97" ht="14.4" x14ac:dyDescent="0.3">
      <c r="A36" s="53"/>
      <c r="B36" s="27" t="s">
        <v>202</v>
      </c>
      <c r="C36" s="27" t="s">
        <v>278</v>
      </c>
      <c r="D36" s="26">
        <v>0</v>
      </c>
      <c r="E36" s="26">
        <v>0.11834319526627218</v>
      </c>
      <c r="F36" s="26">
        <v>8.7431693989071038E-2</v>
      </c>
      <c r="G36" s="26">
        <v>0.16427854339691522</v>
      </c>
      <c r="H36" s="26">
        <v>0.10340937578340437</v>
      </c>
      <c r="I36" s="26">
        <v>2.9066950876853018E-2</v>
      </c>
      <c r="J36" s="26">
        <v>0</v>
      </c>
      <c r="K36" s="26">
        <v>0</v>
      </c>
      <c r="L36" s="26"/>
      <c r="M36" s="26">
        <v>0.12534578146611342</v>
      </c>
      <c r="N36" s="26">
        <v>2.5853154084798345E-2</v>
      </c>
      <c r="O36" s="26">
        <v>0</v>
      </c>
      <c r="P36" s="26">
        <v>5.3821313240043057E-2</v>
      </c>
      <c r="Q36" s="26">
        <v>3.0162879549567666E-2</v>
      </c>
      <c r="R36" s="26">
        <v>0.158716162595891</v>
      </c>
      <c r="S36" s="26">
        <v>4.3355733795794493E-2</v>
      </c>
      <c r="T36" s="26"/>
      <c r="U36" s="26">
        <v>4.3936731107205626E-2</v>
      </c>
      <c r="V36" s="26">
        <v>5.9868289762522453E-2</v>
      </c>
      <c r="W36" s="26">
        <v>0.38388964799271258</v>
      </c>
      <c r="X36" s="26">
        <v>0.10966415352981496</v>
      </c>
      <c r="Y36" s="26">
        <v>0.14906832298136646</v>
      </c>
      <c r="Z36" s="26"/>
      <c r="AA36" s="26">
        <v>2.6427061310782242E-2</v>
      </c>
      <c r="AB36" s="26">
        <v>4.5187528242205149E-2</v>
      </c>
      <c r="AC36" s="26">
        <v>0.12584948401711554</v>
      </c>
      <c r="AD36" s="26">
        <v>0.25441593370647669</v>
      </c>
      <c r="AE36" s="26">
        <v>7.6982294072363358E-2</v>
      </c>
      <c r="AF36" s="26">
        <v>0.115490111159232</v>
      </c>
      <c r="AG36" s="26">
        <v>0.10899182561307902</v>
      </c>
      <c r="AH36" s="26"/>
      <c r="AI36" s="26">
        <v>6.5936481189787177E-2</v>
      </c>
      <c r="AJ36" s="26">
        <v>0.26103320585200024</v>
      </c>
      <c r="AK36" s="26">
        <v>0.37375116797239988</v>
      </c>
      <c r="AL36" s="26">
        <v>0.18481848184818481</v>
      </c>
      <c r="AM36" s="26">
        <v>8.760402978537013E-2</v>
      </c>
      <c r="AN36" s="26"/>
      <c r="AO36" s="26">
        <v>9.9518652226233435</v>
      </c>
      <c r="AP36" s="26">
        <v>9.8685369893913216E-2</v>
      </c>
      <c r="AQ36" s="26">
        <v>2.8273274045134425E-2</v>
      </c>
      <c r="AR36" s="26">
        <v>1.3678789829417446</v>
      </c>
      <c r="AS36" s="26">
        <v>0.72573542363924604</v>
      </c>
      <c r="AT36" s="26"/>
      <c r="AU36" s="26">
        <v>1.4173321153902818</v>
      </c>
      <c r="AV36" s="26">
        <v>3.3941039565554693E-2</v>
      </c>
      <c r="AW36" s="26">
        <v>7.4730436639265513E-2</v>
      </c>
      <c r="AX36" s="26">
        <v>0.27777777777777779</v>
      </c>
      <c r="AY36" s="26">
        <v>3.6774832676927534</v>
      </c>
      <c r="AZ36" s="26">
        <v>0.59670927194407175</v>
      </c>
      <c r="BA36" s="26">
        <v>3.0191717405525086E-2</v>
      </c>
      <c r="BB36" s="26"/>
      <c r="BC36" s="26">
        <v>1.1322037443782031</v>
      </c>
      <c r="BD36" s="26">
        <v>4.0560899293081466E-2</v>
      </c>
      <c r="BE36" s="26">
        <v>0.11681333229499261</v>
      </c>
      <c r="BF36" s="26">
        <v>0.11993435172326726</v>
      </c>
      <c r="BG36" s="26">
        <v>7.1658097686375317</v>
      </c>
      <c r="BH36" s="26">
        <v>0.23974149612591641</v>
      </c>
      <c r="BI36" s="26">
        <v>8.8232562459366587E-2</v>
      </c>
      <c r="BJ36" s="26"/>
      <c r="BK36" s="26">
        <v>0.71806685619056965</v>
      </c>
      <c r="BL36" s="26">
        <v>2.3198267862666256E-2</v>
      </c>
      <c r="BM36" s="26">
        <v>0.1520973422990714</v>
      </c>
      <c r="BN36" s="26">
        <v>6.9581554227156284</v>
      </c>
      <c r="BO36" s="26">
        <v>8.7112477581347686E-2</v>
      </c>
      <c r="BP36" s="26">
        <v>5.6944660143914687E-2</v>
      </c>
      <c r="BQ36" s="26"/>
      <c r="BR36" s="26">
        <v>0.38395235856448834</v>
      </c>
      <c r="BS36" s="26">
        <v>3.9212610775625441E-2</v>
      </c>
      <c r="BT36" s="26">
        <v>7.5018754688672168E-2</v>
      </c>
      <c r="BU36" s="26">
        <v>3.1506650192601207</v>
      </c>
      <c r="BV36" s="26">
        <v>0.23649263234491541</v>
      </c>
      <c r="BW36" s="26">
        <v>0.10174157639595427</v>
      </c>
      <c r="BX36" s="26"/>
      <c r="BY36" s="26">
        <v>2.4160185338408073</v>
      </c>
      <c r="BZ36" s="26">
        <v>0</v>
      </c>
      <c r="CA36" s="26">
        <v>0.13767783386874713</v>
      </c>
      <c r="CB36" s="26">
        <v>11.40965606329727</v>
      </c>
      <c r="CC36" s="26">
        <v>0.48723028323606576</v>
      </c>
      <c r="CD36" s="26">
        <v>2.4253007372914241E-2</v>
      </c>
      <c r="CE36" s="26"/>
      <c r="CF36" s="26">
        <v>1.5887884137334727</v>
      </c>
      <c r="CG36" s="26">
        <v>7.106759317751106E-2</v>
      </c>
      <c r="CH36" s="26">
        <v>0.71870299181012864</v>
      </c>
      <c r="CI36" s="26">
        <v>0.14492333555549114</v>
      </c>
      <c r="CJ36" s="26">
        <v>0.49524019149287407</v>
      </c>
      <c r="CK36" s="26">
        <v>0.10976424549012122</v>
      </c>
      <c r="CL36" s="1"/>
      <c r="CM36" s="36">
        <f t="shared" si="0"/>
        <v>2.0695562029113987</v>
      </c>
      <c r="CN36" s="36">
        <f t="shared" si="1"/>
        <v>0.80243440080475581</v>
      </c>
      <c r="CO36" s="36">
        <f t="shared" si="2"/>
        <v>0</v>
      </c>
      <c r="CP36" s="36">
        <f t="shared" si="3"/>
        <v>11.40965606329727</v>
      </c>
      <c r="CQ36" s="36">
        <f t="shared" si="4"/>
        <v>4.283062877009046</v>
      </c>
      <c r="CR36" s="37">
        <f t="shared" si="5"/>
        <v>75</v>
      </c>
      <c r="CS36" s="46">
        <f t="shared" si="6"/>
        <v>0.23897176617079113</v>
      </c>
    </row>
    <row r="37" spans="1:97" ht="14.4" x14ac:dyDescent="0.3">
      <c r="A37" s="53"/>
      <c r="B37" s="27" t="s">
        <v>203</v>
      </c>
      <c r="C37" s="27" t="s">
        <v>271</v>
      </c>
      <c r="D37" s="26">
        <v>1.2703279855445437</v>
      </c>
      <c r="E37" s="26">
        <v>2.6745562130177518</v>
      </c>
      <c r="F37" s="26">
        <v>1.0928961748633881</v>
      </c>
      <c r="G37" s="26">
        <v>1.6245322624806062</v>
      </c>
      <c r="H37" s="26">
        <v>2.061920280772124</v>
      </c>
      <c r="I37" s="26">
        <v>4.2728417788973942</v>
      </c>
      <c r="J37" s="26">
        <v>3.6146334353592766</v>
      </c>
      <c r="K37" s="26">
        <v>1.2104063507034502</v>
      </c>
      <c r="L37" s="26"/>
      <c r="M37" s="26">
        <v>1.1021784232365146</v>
      </c>
      <c r="N37" s="26">
        <v>0.50672182006204758</v>
      </c>
      <c r="O37" s="26">
        <v>1.4760147601476015</v>
      </c>
      <c r="P37" s="26">
        <v>1.5823466092572662</v>
      </c>
      <c r="Q37" s="26">
        <v>0.86466921375427308</v>
      </c>
      <c r="R37" s="26">
        <v>2.5747288598888991</v>
      </c>
      <c r="S37" s="26">
        <v>1.25731628007804</v>
      </c>
      <c r="T37" s="26"/>
      <c r="U37" s="26">
        <v>0.70847978910369069</v>
      </c>
      <c r="V37" s="26">
        <v>1.0776292157254042</v>
      </c>
      <c r="W37" s="26">
        <v>0.92393779686381694</v>
      </c>
      <c r="X37" s="26">
        <v>1.9191226867717621</v>
      </c>
      <c r="Y37" s="26">
        <v>0.27329192546583853</v>
      </c>
      <c r="Z37" s="26"/>
      <c r="AA37" s="26">
        <v>0</v>
      </c>
      <c r="AB37" s="26">
        <v>0.51212532007832501</v>
      </c>
      <c r="AC37" s="26">
        <v>0.74251195570098161</v>
      </c>
      <c r="AD37" s="26">
        <v>2.2025150832303555</v>
      </c>
      <c r="AE37" s="26">
        <v>2.2838080574801127</v>
      </c>
      <c r="AF37" s="26">
        <v>1.7540060632308354</v>
      </c>
      <c r="AG37" s="26">
        <v>0.35033086804203972</v>
      </c>
      <c r="AH37" s="26"/>
      <c r="AI37" s="26">
        <v>0.69965932818051935</v>
      </c>
      <c r="AJ37" s="26">
        <v>0.50992533236204696</v>
      </c>
      <c r="AK37" s="26">
        <v>2.1490692158412994</v>
      </c>
      <c r="AL37" s="26">
        <v>1.0561056105610562</v>
      </c>
      <c r="AM37" s="26">
        <v>1.8021400412990423</v>
      </c>
      <c r="AN37" s="26"/>
      <c r="AO37" s="26">
        <v>0</v>
      </c>
      <c r="AP37" s="26">
        <v>0.81062982412857287</v>
      </c>
      <c r="AQ37" s="26">
        <v>0.47550506348635169</v>
      </c>
      <c r="AR37" s="26">
        <v>6.4370775667846797E-2</v>
      </c>
      <c r="AS37" s="26">
        <v>0.10568962480183196</v>
      </c>
      <c r="AT37" s="26"/>
      <c r="AU37" s="26">
        <v>0.15027845714117333</v>
      </c>
      <c r="AV37" s="26">
        <v>0.26667959658650114</v>
      </c>
      <c r="AW37" s="26">
        <v>8.5406213302017725E-2</v>
      </c>
      <c r="AX37" s="26">
        <v>0</v>
      </c>
      <c r="AY37" s="26">
        <v>0.22954067702418632</v>
      </c>
      <c r="AZ37" s="26">
        <v>0.28952757573617682</v>
      </c>
      <c r="BA37" s="26">
        <v>0.21134202183867559</v>
      </c>
      <c r="BB37" s="26"/>
      <c r="BC37" s="26">
        <v>0.12028030540738416</v>
      </c>
      <c r="BD37" s="26">
        <v>0.96766716884922932</v>
      </c>
      <c r="BE37" s="26">
        <v>0</v>
      </c>
      <c r="BF37" s="26">
        <v>0.52392374700164124</v>
      </c>
      <c r="BG37" s="26">
        <v>0.79048843187660678</v>
      </c>
      <c r="BH37" s="26">
        <v>0.2432160105625239</v>
      </c>
      <c r="BI37" s="26">
        <v>0.27862914460852606</v>
      </c>
      <c r="BJ37" s="26"/>
      <c r="BK37" s="26">
        <v>0.65189687285560249</v>
      </c>
      <c r="BL37" s="26">
        <v>1.268171976492422</v>
      </c>
      <c r="BM37" s="26">
        <v>0.78450208133205257</v>
      </c>
      <c r="BN37" s="26">
        <v>0.8949615713065755</v>
      </c>
      <c r="BO37" s="26">
        <v>0.62516013323084807</v>
      </c>
      <c r="BP37" s="26">
        <v>0.19154112957498576</v>
      </c>
      <c r="BQ37" s="26"/>
      <c r="BR37" s="26">
        <v>0.2096066447265319</v>
      </c>
      <c r="BS37" s="26">
        <v>0.20390557603325229</v>
      </c>
      <c r="BT37" s="26">
        <v>0.51575393848462114</v>
      </c>
      <c r="BU37" s="26">
        <v>0.50875790391743581</v>
      </c>
      <c r="BV37" s="26">
        <v>0.77011703353344241</v>
      </c>
      <c r="BW37" s="26">
        <v>1.0293853611825963</v>
      </c>
      <c r="BX37" s="26"/>
      <c r="BY37" s="26">
        <v>2.7580120249324287E-2</v>
      </c>
      <c r="BZ37" s="26">
        <v>6.3970431445020973E-2</v>
      </c>
      <c r="CA37" s="26">
        <v>0.34747262833540943</v>
      </c>
      <c r="CB37" s="26">
        <v>0</v>
      </c>
      <c r="CC37" s="26">
        <v>0</v>
      </c>
      <c r="CD37" s="26">
        <v>0</v>
      </c>
      <c r="CE37" s="26"/>
      <c r="CF37" s="26">
        <v>0.20175090968044093</v>
      </c>
      <c r="CG37" s="26">
        <v>0.22109917877447882</v>
      </c>
      <c r="CH37" s="26">
        <v>0</v>
      </c>
      <c r="CI37" s="26">
        <v>0.34201907191095909</v>
      </c>
      <c r="CJ37" s="26">
        <v>0.27513343971826337</v>
      </c>
      <c r="CK37" s="26">
        <v>0.1193089624892622</v>
      </c>
      <c r="CL37" s="1"/>
      <c r="CM37" s="36">
        <f t="shared" si="0"/>
        <v>0.85578543620249703</v>
      </c>
      <c r="CN37" s="36">
        <f t="shared" si="1"/>
        <v>0.81354691121724132</v>
      </c>
      <c r="CO37" s="36">
        <f t="shared" si="2"/>
        <v>0</v>
      </c>
      <c r="CP37" s="36">
        <f t="shared" si="3"/>
        <v>4.2728417788973942</v>
      </c>
      <c r="CQ37" s="36">
        <f t="shared" si="4"/>
        <v>0.73236871281629812</v>
      </c>
      <c r="CR37" s="37">
        <f t="shared" si="5"/>
        <v>75</v>
      </c>
      <c r="CS37" s="46">
        <f t="shared" si="6"/>
        <v>9.8817590392014584E-2</v>
      </c>
    </row>
    <row r="38" spans="1:97" ht="14.4" x14ac:dyDescent="0.3">
      <c r="A38" s="53"/>
      <c r="B38" s="27" t="s">
        <v>203</v>
      </c>
      <c r="C38" s="27" t="s">
        <v>266</v>
      </c>
      <c r="D38" s="26">
        <v>7.1839237803208693</v>
      </c>
      <c r="E38" s="26">
        <v>9.1124260355029616</v>
      </c>
      <c r="F38" s="26">
        <v>2.9945355191256833</v>
      </c>
      <c r="G38" s="26">
        <v>9.0992059870402464</v>
      </c>
      <c r="H38" s="26">
        <v>14.289295562797685</v>
      </c>
      <c r="I38" s="26">
        <v>13.855246584633276</v>
      </c>
      <c r="J38" s="26">
        <v>20.142836321235968</v>
      </c>
      <c r="K38" s="26">
        <v>5.1088579737483313</v>
      </c>
      <c r="L38" s="26"/>
      <c r="M38" s="26">
        <v>5.6751383125864461</v>
      </c>
      <c r="N38" s="26">
        <v>8.0041365046535642</v>
      </c>
      <c r="O38" s="26">
        <v>8.5075850758507574</v>
      </c>
      <c r="P38" s="26">
        <v>17.879440258342299</v>
      </c>
      <c r="Q38" s="26">
        <v>11.391514176553393</v>
      </c>
      <c r="R38" s="26">
        <v>14.328542456573491</v>
      </c>
      <c r="S38" s="26">
        <v>9.4876797456463624</v>
      </c>
      <c r="T38" s="26"/>
      <c r="U38" s="26">
        <v>7.2495606326889277</v>
      </c>
      <c r="V38" s="26">
        <v>6.8249850329275592</v>
      </c>
      <c r="W38" s="26">
        <v>16.559307697312775</v>
      </c>
      <c r="X38" s="26">
        <v>10.578021475896728</v>
      </c>
      <c r="Y38" s="26">
        <v>5.4989648033126297</v>
      </c>
      <c r="Z38" s="26"/>
      <c r="AA38" s="26">
        <v>0.42283298097251582</v>
      </c>
      <c r="AB38" s="26">
        <v>8.1488175930109943</v>
      </c>
      <c r="AC38" s="26">
        <v>5.5247923483513715</v>
      </c>
      <c r="AD38" s="26">
        <v>15.81013302318819</v>
      </c>
      <c r="AE38" s="26">
        <v>16.551193225558123</v>
      </c>
      <c r="AF38" s="26">
        <v>10.487945719647758</v>
      </c>
      <c r="AG38" s="26">
        <v>5.0369793694044374</v>
      </c>
      <c r="AH38" s="26"/>
      <c r="AI38" s="26">
        <v>14.443752518407269</v>
      </c>
      <c r="AJ38" s="26">
        <v>14.205062830085588</v>
      </c>
      <c r="AK38" s="26">
        <v>16.976928052900167</v>
      </c>
      <c r="AL38" s="26">
        <v>15.630363036303629</v>
      </c>
      <c r="AM38" s="26">
        <v>11.77022714473437</v>
      </c>
      <c r="AN38" s="26"/>
      <c r="AO38" s="26">
        <v>12.714801444043326</v>
      </c>
      <c r="AP38" s="26">
        <v>8.3142424135621926</v>
      </c>
      <c r="AQ38" s="26">
        <v>13.542898267619387</v>
      </c>
      <c r="AR38" s="26">
        <v>27.244930801416157</v>
      </c>
      <c r="AS38" s="26">
        <v>11.488462215959137</v>
      </c>
      <c r="AT38" s="26"/>
      <c r="AU38" s="26">
        <v>10.628517547219849</v>
      </c>
      <c r="AV38" s="26">
        <v>16.223816912335142</v>
      </c>
      <c r="AW38" s="26">
        <v>26.465250346962737</v>
      </c>
      <c r="AX38" s="26">
        <v>25.277777777777782</v>
      </c>
      <c r="AY38" s="26">
        <v>9.9089085944861868</v>
      </c>
      <c r="AZ38" s="26">
        <v>10.214674104936089</v>
      </c>
      <c r="BA38" s="26">
        <v>12.086750868011876</v>
      </c>
      <c r="BB38" s="26"/>
      <c r="BC38" s="26">
        <v>10.166300596171952</v>
      </c>
      <c r="BD38" s="26">
        <v>13.309769382315444</v>
      </c>
      <c r="BE38" s="26">
        <v>11.79035900630792</v>
      </c>
      <c r="BF38" s="26">
        <v>17.523040020199478</v>
      </c>
      <c r="BG38" s="26">
        <v>5.7133676092544965</v>
      </c>
      <c r="BH38" s="26">
        <v>5.2152461693478323</v>
      </c>
      <c r="BI38" s="26">
        <v>9.9470604625243748</v>
      </c>
      <c r="BJ38" s="26"/>
      <c r="BK38" s="26">
        <v>7.2419370649936274</v>
      </c>
      <c r="BL38" s="26">
        <v>11.614599443241572</v>
      </c>
      <c r="BM38" s="26">
        <v>23.09478065962216</v>
      </c>
      <c r="BN38" s="26">
        <v>8.1195559350982069</v>
      </c>
      <c r="BO38" s="26">
        <v>8.721496284909044</v>
      </c>
      <c r="BP38" s="26">
        <v>10.643474659626229</v>
      </c>
      <c r="BQ38" s="26"/>
      <c r="BR38" s="26">
        <v>11.11502899232096</v>
      </c>
      <c r="BS38" s="26">
        <v>25.237236295192535</v>
      </c>
      <c r="BT38" s="26">
        <v>26.837959489872475</v>
      </c>
      <c r="BU38" s="26">
        <v>14.488698306562966</v>
      </c>
      <c r="BV38" s="26">
        <v>7.9679825359286856</v>
      </c>
      <c r="BW38" s="26">
        <v>12.837393021724814</v>
      </c>
      <c r="BX38" s="26"/>
      <c r="BY38" s="26">
        <v>14.336146505598768</v>
      </c>
      <c r="BZ38" s="26">
        <v>30.030563650579293</v>
      </c>
      <c r="CA38" s="26">
        <v>20.710679866255813</v>
      </c>
      <c r="CB38" s="26">
        <v>13.728403035685453</v>
      </c>
      <c r="CC38" s="26">
        <v>16.335599935749851</v>
      </c>
      <c r="CD38" s="26">
        <v>19.368451688009312</v>
      </c>
      <c r="CE38" s="26"/>
      <c r="CF38" s="26">
        <v>10.451417660409994</v>
      </c>
      <c r="CG38" s="26">
        <v>21.351863550221111</v>
      </c>
      <c r="CH38" s="26">
        <v>23.082065853250882</v>
      </c>
      <c r="CI38" s="26">
        <v>9.9852178197733359</v>
      </c>
      <c r="CJ38" s="26">
        <v>11.357508391569912</v>
      </c>
      <c r="CK38" s="26">
        <v>11.257993700486773</v>
      </c>
      <c r="CL38" s="1"/>
      <c r="CM38" s="36">
        <f t="shared" si="0"/>
        <v>6.1318024458586944</v>
      </c>
      <c r="CN38" s="36">
        <f t="shared" si="1"/>
        <v>12.88629947555266</v>
      </c>
      <c r="CO38" s="36">
        <f t="shared" si="2"/>
        <v>0.42283298097251582</v>
      </c>
      <c r="CP38" s="36">
        <f t="shared" si="3"/>
        <v>30.030563650579293</v>
      </c>
      <c r="CQ38" s="36">
        <f t="shared" si="4"/>
        <v>37.599001235038664</v>
      </c>
      <c r="CR38" s="37">
        <f t="shared" si="5"/>
        <v>75</v>
      </c>
      <c r="CS38" s="46">
        <f t="shared" si="6"/>
        <v>0.70803955854682454</v>
      </c>
    </row>
    <row r="39" spans="1:97" ht="14.4" x14ac:dyDescent="0.3">
      <c r="A39" s="53"/>
      <c r="B39" s="27" t="s">
        <v>204</v>
      </c>
      <c r="C39" s="27" t="s">
        <v>274</v>
      </c>
      <c r="D39" s="26">
        <v>0.90894157586376823</v>
      </c>
      <c r="E39" s="26">
        <v>1.0414201183431953</v>
      </c>
      <c r="F39" s="26">
        <v>8.7431693989071038E-2</v>
      </c>
      <c r="G39" s="26">
        <v>0</v>
      </c>
      <c r="H39" s="26">
        <v>1.0591626974178994</v>
      </c>
      <c r="I39" s="26">
        <v>1.4533475438426509</v>
      </c>
      <c r="J39" s="26">
        <v>0.16032648301996794</v>
      </c>
      <c r="K39" s="26">
        <v>0.2593727894364537</v>
      </c>
      <c r="L39" s="26"/>
      <c r="M39" s="26">
        <v>0.51434993084370684</v>
      </c>
      <c r="N39" s="26">
        <v>0.25336091003102379</v>
      </c>
      <c r="O39" s="26">
        <v>6.1500615006150061E-2</v>
      </c>
      <c r="P39" s="26">
        <v>1.0333692142088267</v>
      </c>
      <c r="Q39" s="26">
        <v>0.76412628192238086</v>
      </c>
      <c r="R39" s="26">
        <v>5.2905387531963673E-2</v>
      </c>
      <c r="S39" s="26">
        <v>0.37574969289688565</v>
      </c>
      <c r="T39" s="26"/>
      <c r="U39" s="26">
        <v>0.21419156414762741</v>
      </c>
      <c r="V39" s="26">
        <v>6.9846338056276186E-2</v>
      </c>
      <c r="W39" s="26">
        <v>0.57258116988743579</v>
      </c>
      <c r="X39" s="26">
        <v>0.21932830705962988</v>
      </c>
      <c r="Y39" s="26">
        <v>0.25672877846790887</v>
      </c>
      <c r="Z39" s="26"/>
      <c r="AA39" s="26">
        <v>0</v>
      </c>
      <c r="AB39" s="26">
        <v>0.21087513179695738</v>
      </c>
      <c r="AC39" s="26">
        <v>0.15101938082053865</v>
      </c>
      <c r="AD39" s="26">
        <v>0.58879116086356043</v>
      </c>
      <c r="AE39" s="26">
        <v>0</v>
      </c>
      <c r="AF39" s="26">
        <v>0.33925220153024399</v>
      </c>
      <c r="AG39" s="26">
        <v>0.28026469443363178</v>
      </c>
      <c r="AH39" s="26"/>
      <c r="AI39" s="26">
        <v>0.21978827063262391</v>
      </c>
      <c r="AJ39" s="26">
        <v>0.84380501426576826</v>
      </c>
      <c r="AK39" s="26">
        <v>1.3584417451304538</v>
      </c>
      <c r="AL39" s="26">
        <v>0</v>
      </c>
      <c r="AM39" s="26">
        <v>0.14392090607596519</v>
      </c>
      <c r="AN39" s="26"/>
      <c r="AO39" s="26">
        <v>0</v>
      </c>
      <c r="AP39" s="26">
        <v>0.94103549148838683</v>
      </c>
      <c r="AQ39" s="26">
        <v>0.13879607258520538</v>
      </c>
      <c r="AR39" s="26">
        <v>7.5099238279154601E-2</v>
      </c>
      <c r="AS39" s="26">
        <v>0.16910339968293114</v>
      </c>
      <c r="AT39" s="26"/>
      <c r="AU39" s="26">
        <v>0.53039455461590601</v>
      </c>
      <c r="AV39" s="26">
        <v>0.88731574864235851</v>
      </c>
      <c r="AW39" s="26">
        <v>1.142308102914487</v>
      </c>
      <c r="AX39" s="26">
        <v>0</v>
      </c>
      <c r="AY39" s="26">
        <v>0.38901104211467374</v>
      </c>
      <c r="AZ39" s="26">
        <v>0.3213049925852694</v>
      </c>
      <c r="BA39" s="26">
        <v>0.3119810798570925</v>
      </c>
      <c r="BB39" s="26"/>
      <c r="BC39" s="26">
        <v>1.4067566154167974</v>
      </c>
      <c r="BD39" s="26">
        <v>0.87495654189361471</v>
      </c>
      <c r="BE39" s="26">
        <v>1.4952106533759049</v>
      </c>
      <c r="BF39" s="26">
        <v>0</v>
      </c>
      <c r="BG39" s="26">
        <v>0.35668380462724936</v>
      </c>
      <c r="BH39" s="26">
        <v>0.337027900350926</v>
      </c>
      <c r="BI39" s="26">
        <v>0.19968422030277699</v>
      </c>
      <c r="BJ39" s="26"/>
      <c r="BK39" s="26">
        <v>0.600431330261739</v>
      </c>
      <c r="BL39" s="26">
        <v>0.71914630374265398</v>
      </c>
      <c r="BM39" s="26">
        <v>0</v>
      </c>
      <c r="BN39" s="26">
        <v>0.40307429547395385</v>
      </c>
      <c r="BO39" s="26">
        <v>0.34332564693825263</v>
      </c>
      <c r="BP39" s="26">
        <v>0.14495004400269193</v>
      </c>
      <c r="BQ39" s="26"/>
      <c r="BR39" s="26">
        <v>0.88544115342422813</v>
      </c>
      <c r="BS39" s="26">
        <v>1.5371343424045172</v>
      </c>
      <c r="BT39" s="26">
        <v>9.3773443360840217E-2</v>
      </c>
      <c r="BU39" s="26">
        <v>0.817646631295879</v>
      </c>
      <c r="BV39" s="26">
        <v>6.6703050148565896E-2</v>
      </c>
      <c r="BW39" s="26">
        <v>0.32916392363396973</v>
      </c>
      <c r="BX39" s="26"/>
      <c r="BY39" s="26">
        <v>0.10204644492249987</v>
      </c>
      <c r="BZ39" s="26">
        <v>1.5637216575449571</v>
      </c>
      <c r="CA39" s="26">
        <v>9.1785222579164757E-2</v>
      </c>
      <c r="CB39" s="26">
        <v>0.22283222993702567</v>
      </c>
      <c r="CC39" s="26">
        <v>0.34266745194624409</v>
      </c>
      <c r="CD39" s="26">
        <v>0.61117578579743892</v>
      </c>
      <c r="CE39" s="26"/>
      <c r="CF39" s="26">
        <v>0.65208776164571103</v>
      </c>
      <c r="CG39" s="26">
        <v>1.7608970309538849</v>
      </c>
      <c r="CH39" s="26">
        <v>0</v>
      </c>
      <c r="CI39" s="26">
        <v>0.23477580359989564</v>
      </c>
      <c r="CJ39" s="26">
        <v>0.17058273262532325</v>
      </c>
      <c r="CK39" s="26">
        <v>0.45337405745919634</v>
      </c>
      <c r="CL39" s="1"/>
      <c r="CM39" s="36">
        <f t="shared" si="0"/>
        <v>0.45350331398098104</v>
      </c>
      <c r="CN39" s="36">
        <f t="shared" si="1"/>
        <v>0.46956807199938577</v>
      </c>
      <c r="CO39" s="36">
        <f t="shared" si="2"/>
        <v>0</v>
      </c>
      <c r="CP39" s="36">
        <f t="shared" si="3"/>
        <v>1.7608970309538849</v>
      </c>
      <c r="CQ39" s="36">
        <f t="shared" si="4"/>
        <v>0.20566525579173225</v>
      </c>
      <c r="CR39" s="37">
        <f t="shared" si="5"/>
        <v>75</v>
      </c>
      <c r="CS39" s="46">
        <f t="shared" si="6"/>
        <v>5.2366052081061348E-2</v>
      </c>
    </row>
    <row r="40" spans="1:97" ht="14.4" x14ac:dyDescent="0.3">
      <c r="A40" s="53"/>
      <c r="B40" s="27" t="s">
        <v>204</v>
      </c>
      <c r="C40" s="27" t="s">
        <v>267</v>
      </c>
      <c r="D40" s="26">
        <v>5.201774078738433</v>
      </c>
      <c r="E40" s="26">
        <v>11.384615384615385</v>
      </c>
      <c r="F40" s="26">
        <v>9.55191256830601</v>
      </c>
      <c r="G40" s="26">
        <v>6.0600529341973166</v>
      </c>
      <c r="H40" s="26">
        <v>8.7333918275256934</v>
      </c>
      <c r="I40" s="26">
        <v>10.095920937893617</v>
      </c>
      <c r="J40" s="26">
        <v>7.418743623378516</v>
      </c>
      <c r="K40" s="26">
        <v>4.4879352354004549</v>
      </c>
      <c r="L40" s="26"/>
      <c r="M40" s="26">
        <v>6.7859612724757943</v>
      </c>
      <c r="N40" s="26">
        <v>12.03205791106515</v>
      </c>
      <c r="O40" s="26">
        <v>13.66338663386634</v>
      </c>
      <c r="P40" s="26">
        <v>12.346609257265881</v>
      </c>
      <c r="Q40" s="26">
        <v>15.091494067967023</v>
      </c>
      <c r="R40" s="26">
        <v>6.6660788290274215</v>
      </c>
      <c r="S40" s="26">
        <v>11.019582339764435</v>
      </c>
      <c r="T40" s="26"/>
      <c r="U40" s="26">
        <v>12.911906854130056</v>
      </c>
      <c r="V40" s="26">
        <v>10.397126322091395</v>
      </c>
      <c r="W40" s="26">
        <v>14.477194352267553</v>
      </c>
      <c r="X40" s="26">
        <v>14.969156956819745</v>
      </c>
      <c r="Y40" s="26">
        <v>13.639751552795033</v>
      </c>
      <c r="Z40" s="26"/>
      <c r="AA40" s="26">
        <v>0.97780126849894278</v>
      </c>
      <c r="AB40" s="26">
        <v>17.673344379173574</v>
      </c>
      <c r="AC40" s="26">
        <v>9.3757865592751077</v>
      </c>
      <c r="AD40" s="26">
        <v>13.658501126699131</v>
      </c>
      <c r="AE40" s="26">
        <v>6.8770849371311273</v>
      </c>
      <c r="AF40" s="26">
        <v>13.526779269525047</v>
      </c>
      <c r="AG40" s="26">
        <v>10.042818217205138</v>
      </c>
      <c r="AH40" s="26"/>
      <c r="AI40" s="26">
        <v>18.546466903549579</v>
      </c>
      <c r="AJ40" s="26">
        <v>4.0733321192253991</v>
      </c>
      <c r="AK40" s="26">
        <v>16.861927693524038</v>
      </c>
      <c r="AL40" s="26">
        <v>2.9966996699669974</v>
      </c>
      <c r="AM40" s="26">
        <v>10.312245791877855</v>
      </c>
      <c r="AN40" s="26"/>
      <c r="AO40" s="26">
        <v>0.11311672683513839</v>
      </c>
      <c r="AP40" s="26">
        <v>5.3924505692031168</v>
      </c>
      <c r="AQ40" s="26">
        <v>3.34652752788773</v>
      </c>
      <c r="AR40" s="26">
        <v>1.9096663448127886</v>
      </c>
      <c r="AS40" s="26">
        <v>0.62709177382420289</v>
      </c>
      <c r="AT40" s="26"/>
      <c r="AU40" s="26">
        <v>3.0969148716739836</v>
      </c>
      <c r="AV40" s="26">
        <v>2.6570985259891389</v>
      </c>
      <c r="AW40" s="26">
        <v>1.2704174228675136</v>
      </c>
      <c r="AX40" s="26">
        <v>0.1388888888888889</v>
      </c>
      <c r="AY40" s="26">
        <v>2.3364824703409286</v>
      </c>
      <c r="AZ40" s="26">
        <v>1.2569733775863288</v>
      </c>
      <c r="BA40" s="26">
        <v>3.9047954511145782</v>
      </c>
      <c r="BB40" s="26"/>
      <c r="BC40" s="26">
        <v>3.0697625771362818</v>
      </c>
      <c r="BD40" s="26">
        <v>3.6562753505620589</v>
      </c>
      <c r="BE40" s="26">
        <v>0.16353866521298965</v>
      </c>
      <c r="BF40" s="26">
        <v>5.8199722257290745</v>
      </c>
      <c r="BG40" s="26">
        <v>4.8104113110539837</v>
      </c>
      <c r="BH40" s="26">
        <v>3.9366248566762807</v>
      </c>
      <c r="BI40" s="26">
        <v>7.4858363518157365</v>
      </c>
      <c r="BJ40" s="26"/>
      <c r="BK40" s="26">
        <v>4.2397804136849322</v>
      </c>
      <c r="BL40" s="26">
        <v>4.9489638107021339</v>
      </c>
      <c r="BM40" s="26">
        <v>12.664105027217419</v>
      </c>
      <c r="BN40" s="26">
        <v>3.2314261315115287</v>
      </c>
      <c r="BO40" s="26">
        <v>2.0343325646938251</v>
      </c>
      <c r="BP40" s="26">
        <v>7.4856344152818766</v>
      </c>
      <c r="BQ40" s="26"/>
      <c r="BR40" s="26">
        <v>8.0061902523115496</v>
      </c>
      <c r="BS40" s="26">
        <v>2.5174496117951528</v>
      </c>
      <c r="BT40" s="26">
        <v>6.5641410352588139</v>
      </c>
      <c r="BU40" s="26">
        <v>3.2923904353514062</v>
      </c>
      <c r="BV40" s="26">
        <v>6.5187071736098474</v>
      </c>
      <c r="BW40" s="26">
        <v>6.6132024657370279</v>
      </c>
      <c r="BX40" s="26"/>
      <c r="BY40" s="26">
        <v>2.2146836560207404</v>
      </c>
      <c r="BZ40" s="26">
        <v>1.0590660317009029</v>
      </c>
      <c r="CA40" s="26">
        <v>14.921654756441358</v>
      </c>
      <c r="CB40" s="26">
        <v>3.9399321814952364</v>
      </c>
      <c r="CC40" s="26">
        <v>0</v>
      </c>
      <c r="CD40" s="26">
        <v>0.48991074893286773</v>
      </c>
      <c r="CE40" s="26"/>
      <c r="CF40" s="26">
        <v>2.010303707172965</v>
      </c>
      <c r="CG40" s="26">
        <v>4.6193935565382178</v>
      </c>
      <c r="CH40" s="26">
        <v>3.5893364532843055</v>
      </c>
      <c r="CI40" s="26">
        <v>4.7360946059534523</v>
      </c>
      <c r="CJ40" s="26">
        <v>1.1005337588730535</v>
      </c>
      <c r="CK40" s="26">
        <v>6.7385702013935269</v>
      </c>
      <c r="CL40" s="1"/>
      <c r="CM40" s="36">
        <f t="shared" si="0"/>
        <v>4.8563376177050843</v>
      </c>
      <c r="CN40" s="36">
        <f t="shared" si="1"/>
        <v>6.6718145221255467</v>
      </c>
      <c r="CO40" s="36">
        <f t="shared" si="2"/>
        <v>0</v>
      </c>
      <c r="CP40" s="36">
        <f t="shared" si="3"/>
        <v>18.546466903549579</v>
      </c>
      <c r="CQ40" s="36">
        <f t="shared" si="4"/>
        <v>23.584015057137496</v>
      </c>
      <c r="CR40" s="37">
        <f t="shared" si="5"/>
        <v>75</v>
      </c>
      <c r="CS40" s="46">
        <f t="shared" si="6"/>
        <v>0.56076156617154727</v>
      </c>
    </row>
    <row r="41" spans="1:97" ht="14.4" x14ac:dyDescent="0.3">
      <c r="A41" s="53"/>
      <c r="B41" s="27" t="s">
        <v>205</v>
      </c>
      <c r="C41" s="27" t="s">
        <v>205</v>
      </c>
      <c r="D41" s="26">
        <v>6.6911241307561768</v>
      </c>
      <c r="E41" s="26">
        <v>10.840236686390533</v>
      </c>
      <c r="F41" s="26">
        <v>5.6666666666666661</v>
      </c>
      <c r="G41" s="26">
        <v>8.7889020717349648</v>
      </c>
      <c r="H41" s="26">
        <v>11.440837302582095</v>
      </c>
      <c r="I41" s="26">
        <v>13.52582114136227</v>
      </c>
      <c r="J41" s="26">
        <v>14.152455910217173</v>
      </c>
      <c r="K41" s="26">
        <v>5.6511828971154587</v>
      </c>
      <c r="L41" s="26"/>
      <c r="M41" s="26">
        <v>6.232710926694331</v>
      </c>
      <c r="N41" s="26">
        <v>7.2957600827300917</v>
      </c>
      <c r="O41" s="26">
        <v>9.8400984009840133</v>
      </c>
      <c r="P41" s="26">
        <v>10.129171151776104</v>
      </c>
      <c r="Q41" s="26">
        <v>13.311884174542527</v>
      </c>
      <c r="R41" s="26">
        <v>17.767392646151144</v>
      </c>
      <c r="S41" s="26">
        <v>6.4166486017775863</v>
      </c>
      <c r="T41" s="26"/>
      <c r="U41" s="26">
        <v>5.8051405975395429</v>
      </c>
      <c r="V41" s="26">
        <v>6.9247655158650954</v>
      </c>
      <c r="W41" s="26">
        <v>10.826989394235149</v>
      </c>
      <c r="X41" s="26">
        <v>4.1672378341329681</v>
      </c>
      <c r="Y41" s="26">
        <v>6.6418219461697712</v>
      </c>
      <c r="Z41" s="26"/>
      <c r="AA41" s="26">
        <v>0.99982381959126143</v>
      </c>
      <c r="AB41" s="26">
        <v>5.7890244514736136</v>
      </c>
      <c r="AC41" s="26">
        <v>5.600302038761642</v>
      </c>
      <c r="AD41" s="26">
        <v>9.209856800174455</v>
      </c>
      <c r="AE41" s="26">
        <v>9.9820374647164485</v>
      </c>
      <c r="AF41" s="26">
        <v>5.0960011549011135</v>
      </c>
      <c r="AG41" s="26">
        <v>4.2973919813156876</v>
      </c>
      <c r="AH41" s="26"/>
      <c r="AI41" s="26">
        <v>3.9305469064800933</v>
      </c>
      <c r="AJ41" s="26">
        <v>6.6229587810356341</v>
      </c>
      <c r="AK41" s="26">
        <v>6.9359591748724245</v>
      </c>
      <c r="AL41" s="26">
        <v>8.4488448844884498</v>
      </c>
      <c r="AM41" s="26">
        <v>4.9371128214755018</v>
      </c>
      <c r="AN41" s="26"/>
      <c r="AO41" s="26">
        <v>1.1720818291215405</v>
      </c>
      <c r="AP41" s="26">
        <v>6.7493744052444242</v>
      </c>
      <c r="AQ41" s="26">
        <v>6.8189996401583288</v>
      </c>
      <c r="AR41" s="26">
        <v>10.036476772878444</v>
      </c>
      <c r="AS41" s="26">
        <v>3.0051083318654226</v>
      </c>
      <c r="AT41" s="26"/>
      <c r="AU41" s="26">
        <v>4.7647110822995558</v>
      </c>
      <c r="AV41" s="26">
        <v>6.4439487975174554</v>
      </c>
      <c r="AW41" s="26">
        <v>7.0673641507419669</v>
      </c>
      <c r="AX41" s="26">
        <v>0.91049382716049398</v>
      </c>
      <c r="AY41" s="26">
        <v>4.3516079928479936</v>
      </c>
      <c r="AZ41" s="26">
        <v>3.0365087211355131</v>
      </c>
      <c r="BA41" s="26">
        <v>8.6499270366829411</v>
      </c>
      <c r="BB41" s="26"/>
      <c r="BC41" s="26">
        <v>8.5895826796360186</v>
      </c>
      <c r="BD41" s="26">
        <v>12.162475373739708</v>
      </c>
      <c r="BE41" s="26">
        <v>7.6551670430651813</v>
      </c>
      <c r="BF41" s="26">
        <v>16.910743592980687</v>
      </c>
      <c r="BG41" s="26">
        <v>6.1118251928020522</v>
      </c>
      <c r="BH41" s="26">
        <v>8.7314547791946069</v>
      </c>
      <c r="BI41" s="26">
        <v>9.7752391566824492</v>
      </c>
      <c r="BJ41" s="26"/>
      <c r="BK41" s="26">
        <v>8.6364081952749707</v>
      </c>
      <c r="BL41" s="26">
        <v>18.249304051964124</v>
      </c>
      <c r="BM41" s="26">
        <v>14.737431956452129</v>
      </c>
      <c r="BN41" s="26">
        <v>5.6532877882152013</v>
      </c>
      <c r="BO41" s="26">
        <v>5.595695618754803</v>
      </c>
      <c r="BP41" s="26">
        <v>9.9808458870425003</v>
      </c>
      <c r="BQ41" s="26"/>
      <c r="BR41" s="26">
        <v>7.2578749412317851</v>
      </c>
      <c r="BS41" s="26">
        <v>12.728413457768019</v>
      </c>
      <c r="BT41" s="26">
        <v>16.785446361590395</v>
      </c>
      <c r="BU41" s="26">
        <v>5.4764154371684013</v>
      </c>
      <c r="BV41" s="26">
        <v>11.187920684009462</v>
      </c>
      <c r="BW41" s="26">
        <v>12.897241007840085</v>
      </c>
      <c r="BX41" s="26"/>
      <c r="BY41" s="26">
        <v>3.4806111754647246</v>
      </c>
      <c r="BZ41" s="26">
        <v>6.8235126874689023</v>
      </c>
      <c r="CA41" s="26">
        <v>14.652855176030943</v>
      </c>
      <c r="CB41" s="26">
        <v>14.132084611658321</v>
      </c>
      <c r="CC41" s="26">
        <v>1.8418375542110617</v>
      </c>
      <c r="CD41" s="26">
        <v>4.9427629025999229</v>
      </c>
      <c r="CE41" s="26"/>
      <c r="CF41" s="26">
        <v>5.0437727420110248</v>
      </c>
      <c r="CG41" s="26">
        <v>14.63202779532533</v>
      </c>
      <c r="CH41" s="26">
        <v>10.203911081397294</v>
      </c>
      <c r="CI41" s="26">
        <v>5.9795368250195677</v>
      </c>
      <c r="CJ41" s="26">
        <v>5.6017168326638407</v>
      </c>
      <c r="CK41" s="26">
        <v>10.088765868092006</v>
      </c>
      <c r="CL41" s="1"/>
      <c r="CM41" s="36">
        <f t="shared" si="0"/>
        <v>3.9976105305782701</v>
      </c>
      <c r="CN41" s="36">
        <f t="shared" si="1"/>
        <v>8.1802597253829301</v>
      </c>
      <c r="CO41" s="36">
        <f t="shared" si="2"/>
        <v>0.91049382716049398</v>
      </c>
      <c r="CP41" s="36">
        <f t="shared" si="3"/>
        <v>18.249304051964124</v>
      </c>
      <c r="CQ41" s="36">
        <f t="shared" si="4"/>
        <v>15.980889954190276</v>
      </c>
      <c r="CR41" s="37">
        <f t="shared" si="5"/>
        <v>75</v>
      </c>
      <c r="CS41" s="46">
        <f t="shared" si="6"/>
        <v>0.46160430318892937</v>
      </c>
    </row>
    <row r="42" spans="1:97" ht="14.4" x14ac:dyDescent="0.3">
      <c r="A42" s="53"/>
      <c r="B42" s="27" t="s">
        <v>206</v>
      </c>
      <c r="C42" s="27" t="s">
        <v>206</v>
      </c>
      <c r="D42" s="26">
        <v>0.64063954443410176</v>
      </c>
      <c r="E42" s="26">
        <v>0.59171597633136097</v>
      </c>
      <c r="F42" s="26">
        <v>0.69945355191256831</v>
      </c>
      <c r="G42" s="26">
        <v>1.0678105320799489</v>
      </c>
      <c r="H42" s="26">
        <v>1.9835798445725745</v>
      </c>
      <c r="I42" s="26">
        <v>0.63947291929076655</v>
      </c>
      <c r="J42" s="26">
        <v>0.99110916775980185</v>
      </c>
      <c r="K42" s="26">
        <v>0.37726951190756897</v>
      </c>
      <c r="L42" s="26"/>
      <c r="M42" s="26">
        <v>1.2361687413554634</v>
      </c>
      <c r="N42" s="26">
        <v>1.2099276111685626</v>
      </c>
      <c r="O42" s="26">
        <v>1.0352603526035262</v>
      </c>
      <c r="P42" s="26">
        <v>1.1948331539289558</v>
      </c>
      <c r="Q42" s="26">
        <v>1.6991755479589785</v>
      </c>
      <c r="R42" s="26">
        <v>1.2080063486465036</v>
      </c>
      <c r="S42" s="26">
        <v>0.65756196256954969</v>
      </c>
      <c r="T42" s="26"/>
      <c r="U42" s="26">
        <v>1.0544815465729349</v>
      </c>
      <c r="V42" s="26">
        <v>1.30712432648174</v>
      </c>
      <c r="W42" s="26">
        <v>0.94996421367688211</v>
      </c>
      <c r="X42" s="26">
        <v>2.4994288325336984</v>
      </c>
      <c r="Y42" s="26">
        <v>0.72877846790890277</v>
      </c>
      <c r="Z42" s="26"/>
      <c r="AA42" s="26">
        <v>6.1663143058491895E-2</v>
      </c>
      <c r="AB42" s="26">
        <v>1.5012301049354821</v>
      </c>
      <c r="AC42" s="26">
        <v>2.7686886483765418</v>
      </c>
      <c r="AD42" s="26">
        <v>0.88682125463400452</v>
      </c>
      <c r="AE42" s="26">
        <v>0.74416217603284573</v>
      </c>
      <c r="AF42" s="26">
        <v>2.4613829940811311</v>
      </c>
      <c r="AG42" s="26">
        <v>0.44375243285325033</v>
      </c>
      <c r="AH42" s="26"/>
      <c r="AI42" s="26">
        <v>1.2894245210447268</v>
      </c>
      <c r="AJ42" s="26">
        <v>0.78309961755600066</v>
      </c>
      <c r="AK42" s="26">
        <v>1.2506289082153379</v>
      </c>
      <c r="AL42" s="26">
        <v>0.51485148514851486</v>
      </c>
      <c r="AM42" s="26">
        <v>0.27532695075402042</v>
      </c>
      <c r="AN42" s="26"/>
      <c r="AO42" s="26">
        <v>0.83273164861612514</v>
      </c>
      <c r="AP42" s="26">
        <v>0.52867162443167803</v>
      </c>
      <c r="AQ42" s="26">
        <v>0.88161209068010071</v>
      </c>
      <c r="AR42" s="26">
        <v>3.2721810964488789</v>
      </c>
      <c r="AS42" s="26">
        <v>4.1289413422582353</v>
      </c>
      <c r="AT42" s="26"/>
      <c r="AU42" s="26">
        <v>0.96649674396676177</v>
      </c>
      <c r="AV42" s="26">
        <v>1.7164468580294807</v>
      </c>
      <c r="AW42" s="26">
        <v>3.9927404718693285</v>
      </c>
      <c r="AX42" s="26">
        <v>8.75</v>
      </c>
      <c r="AY42" s="26">
        <v>1.7058496629376376</v>
      </c>
      <c r="AZ42" s="26">
        <v>1.8042511122095894</v>
      </c>
      <c r="BA42" s="26">
        <v>1.1170935440044278</v>
      </c>
      <c r="BB42" s="26"/>
      <c r="BC42" s="26">
        <v>1.0511452776906181</v>
      </c>
      <c r="BD42" s="26">
        <v>2.1323444199791401</v>
      </c>
      <c r="BE42" s="26">
        <v>3.1072346390468026</v>
      </c>
      <c r="BF42" s="26">
        <v>4.1472036359045585</v>
      </c>
      <c r="BG42" s="26">
        <v>2.7892030848329044</v>
      </c>
      <c r="BH42" s="26">
        <v>4.9616066154754872</v>
      </c>
      <c r="BI42" s="26">
        <v>2.3172657193275752</v>
      </c>
      <c r="BJ42" s="26"/>
      <c r="BK42" s="26">
        <v>1.0979315753357519</v>
      </c>
      <c r="BL42" s="26">
        <v>3.9901020723785954</v>
      </c>
      <c r="BM42" s="26">
        <v>2.5296189561319244</v>
      </c>
      <c r="BN42" s="26">
        <v>2.8590947907771143</v>
      </c>
      <c r="BO42" s="26">
        <v>3.1616705098642068</v>
      </c>
      <c r="BP42" s="26">
        <v>0.9059377750168246</v>
      </c>
      <c r="BQ42" s="26"/>
      <c r="BR42" s="26">
        <v>0.87368750979470289</v>
      </c>
      <c r="BS42" s="26">
        <v>1.7880950513685201</v>
      </c>
      <c r="BT42" s="26">
        <v>1.3972243060765193</v>
      </c>
      <c r="BU42" s="26">
        <v>2.0532015408096518</v>
      </c>
      <c r="BV42" s="26">
        <v>1.8798132314595841</v>
      </c>
      <c r="BW42" s="26">
        <v>1.3346100903704587</v>
      </c>
      <c r="BX42" s="26"/>
      <c r="BY42" s="26">
        <v>0.80258149925533673</v>
      </c>
      <c r="BZ42" s="26">
        <v>1.2865164546165329</v>
      </c>
      <c r="CA42" s="26">
        <v>1.5341244345374683</v>
      </c>
      <c r="CB42" s="26">
        <v>6.2748264169223313</v>
      </c>
      <c r="CC42" s="26">
        <v>1.0119398190287519</v>
      </c>
      <c r="CD42" s="26">
        <v>0.84885525805199846</v>
      </c>
      <c r="CE42" s="26"/>
      <c r="CF42" s="26">
        <v>1.0988219187952588</v>
      </c>
      <c r="CG42" s="26">
        <v>1.8714466203411244</v>
      </c>
      <c r="CH42" s="26">
        <v>10.111983954537859</v>
      </c>
      <c r="CI42" s="26">
        <v>3.4230891858207015</v>
      </c>
      <c r="CJ42" s="26">
        <v>1.1555604468167062</v>
      </c>
      <c r="CK42" s="26">
        <v>1.5510165123604085</v>
      </c>
      <c r="CL42" s="1"/>
      <c r="CM42" s="36">
        <f t="shared" si="0"/>
        <v>1.7106671223848857</v>
      </c>
      <c r="CN42" s="36">
        <f t="shared" si="1"/>
        <v>1.8639675187808324</v>
      </c>
      <c r="CO42" s="36">
        <f t="shared" si="2"/>
        <v>6.1663143058491895E-2</v>
      </c>
      <c r="CP42" s="36">
        <f t="shared" si="3"/>
        <v>10.111983954537859</v>
      </c>
      <c r="CQ42" s="36">
        <f t="shared" si="4"/>
        <v>2.9263820036085852</v>
      </c>
      <c r="CR42" s="37">
        <f t="shared" si="5"/>
        <v>75</v>
      </c>
      <c r="CS42" s="46">
        <f t="shared" si="6"/>
        <v>0.19753082472055122</v>
      </c>
    </row>
    <row r="43" spans="1:97" ht="14.4" x14ac:dyDescent="0.3">
      <c r="A43" s="53"/>
      <c r="B43" s="27" t="s">
        <v>214</v>
      </c>
      <c r="C43" s="27" t="s">
        <v>214</v>
      </c>
      <c r="D43" s="26">
        <v>7.665772326561901E-2</v>
      </c>
      <c r="E43" s="26">
        <v>0</v>
      </c>
      <c r="F43" s="26">
        <v>0.20765027322404372</v>
      </c>
      <c r="G43" s="26">
        <v>0.59322807337774941</v>
      </c>
      <c r="H43" s="26">
        <v>0.39483579844572575</v>
      </c>
      <c r="I43" s="26">
        <v>0.31973645964538322</v>
      </c>
      <c r="J43" s="26">
        <v>0.39352864013992128</v>
      </c>
      <c r="K43" s="26">
        <v>0.51088579737483308</v>
      </c>
      <c r="L43" s="26"/>
      <c r="M43" s="26">
        <v>0.2074688796680498</v>
      </c>
      <c r="N43" s="26">
        <v>0.58945191313340228</v>
      </c>
      <c r="O43" s="26">
        <v>0.34850348503485035</v>
      </c>
      <c r="P43" s="26">
        <v>0.32292787944025836</v>
      </c>
      <c r="Q43" s="26">
        <v>0.46249748642670419</v>
      </c>
      <c r="R43" s="26">
        <v>0.29979719601446081</v>
      </c>
      <c r="S43" s="26">
        <v>0.41910542669268014</v>
      </c>
      <c r="T43" s="26"/>
      <c r="U43" s="26">
        <v>0.33501757469244292</v>
      </c>
      <c r="V43" s="26">
        <v>0.42905607663141088</v>
      </c>
      <c r="W43" s="26">
        <v>2.1276595744680851</v>
      </c>
      <c r="X43" s="26">
        <v>0.37925519762394333</v>
      </c>
      <c r="Y43" s="26">
        <v>5.7971014492753624E-2</v>
      </c>
      <c r="Z43" s="26"/>
      <c r="AA43" s="26">
        <v>0</v>
      </c>
      <c r="AB43" s="26">
        <v>0.53220866596374961</v>
      </c>
      <c r="AC43" s="26">
        <v>1.6612131890259252</v>
      </c>
      <c r="AD43" s="26">
        <v>1.9917133095878461</v>
      </c>
      <c r="AE43" s="26">
        <v>0.38491147036181678</v>
      </c>
      <c r="AF43" s="26">
        <v>1.147682979644868</v>
      </c>
      <c r="AG43" s="26">
        <v>3.1140521603736863E-2</v>
      </c>
      <c r="AH43" s="26"/>
      <c r="AI43" s="26">
        <v>0.41027143851423131</v>
      </c>
      <c r="AJ43" s="26">
        <v>0.37030291992958175</v>
      </c>
      <c r="AK43" s="26">
        <v>0</v>
      </c>
      <c r="AL43" s="26">
        <v>0.396039603960396</v>
      </c>
      <c r="AM43" s="26">
        <v>3.1287153494775045E-2</v>
      </c>
      <c r="AN43" s="26"/>
      <c r="AO43" s="26">
        <v>0</v>
      </c>
      <c r="AP43" s="26">
        <v>0.23613999224614951</v>
      </c>
      <c r="AQ43" s="26">
        <v>0.25445946640620981</v>
      </c>
      <c r="AR43" s="26">
        <v>0</v>
      </c>
      <c r="AS43" s="26">
        <v>0.26070107451118546</v>
      </c>
      <c r="AT43" s="26"/>
      <c r="AU43" s="26">
        <v>0.15911836638477178</v>
      </c>
      <c r="AV43" s="26">
        <v>0.55275407292474787</v>
      </c>
      <c r="AW43" s="26">
        <v>1.3131205295185224</v>
      </c>
      <c r="AX43" s="26">
        <v>0</v>
      </c>
      <c r="AY43" s="26">
        <v>6.5237876627926641E-2</v>
      </c>
      <c r="AZ43" s="26">
        <v>0</v>
      </c>
      <c r="BA43" s="26">
        <v>0.48809943138932216</v>
      </c>
      <c r="BB43" s="26"/>
      <c r="BC43" s="26">
        <v>0.48896558937349649</v>
      </c>
      <c r="BD43" s="26">
        <v>0.2201877390195851</v>
      </c>
      <c r="BE43" s="26">
        <v>3.6290008566311034</v>
      </c>
      <c r="BF43" s="26">
        <v>0.35980305516980182</v>
      </c>
      <c r="BG43" s="26">
        <v>0.36953727506426731</v>
      </c>
      <c r="BH43" s="26">
        <v>0.36829853028039333</v>
      </c>
      <c r="BI43" s="26">
        <v>0.35293024983746635</v>
      </c>
      <c r="BJ43" s="26"/>
      <c r="BK43" s="26">
        <v>0.35045583766297422</v>
      </c>
      <c r="BL43" s="26">
        <v>0.26291370244355089</v>
      </c>
      <c r="BM43" s="26">
        <v>0.22414345180915787</v>
      </c>
      <c r="BN43" s="26">
        <v>0.20836891545687447</v>
      </c>
      <c r="BO43" s="26">
        <v>0.31258006661542403</v>
      </c>
      <c r="BP43" s="26">
        <v>0.37790547186416112</v>
      </c>
      <c r="BQ43" s="26"/>
      <c r="BR43" s="26">
        <v>0.19001723867732331</v>
      </c>
      <c r="BS43" s="26">
        <v>0.23527566465375266</v>
      </c>
      <c r="BT43" s="26">
        <v>0</v>
      </c>
      <c r="BU43" s="26">
        <v>0.22530707173486447</v>
      </c>
      <c r="BV43" s="26">
        <v>0.5881996240373536</v>
      </c>
      <c r="BW43" s="26">
        <v>0.28128553474175594</v>
      </c>
      <c r="BX43" s="26"/>
      <c r="BY43" s="26">
        <v>0.17927078162060786</v>
      </c>
      <c r="BZ43" s="26">
        <v>0.97377212310754135</v>
      </c>
      <c r="CA43" s="26">
        <v>0</v>
      </c>
      <c r="CB43" s="26">
        <v>0.70402066849668976</v>
      </c>
      <c r="CC43" s="26">
        <v>0.33731327300958397</v>
      </c>
      <c r="CD43" s="26">
        <v>0.4608071400853706</v>
      </c>
      <c r="CE43" s="26"/>
      <c r="CF43" s="26">
        <v>0.2882155852577728</v>
      </c>
      <c r="CG43" s="26">
        <v>1.0423246999368287</v>
      </c>
      <c r="CH43" s="26">
        <v>0.12117666722380077</v>
      </c>
      <c r="CI43" s="26">
        <v>0.42317613982203417</v>
      </c>
      <c r="CJ43" s="26">
        <v>0.75386562482804165</v>
      </c>
      <c r="CK43" s="26">
        <v>0.72539849193471417</v>
      </c>
      <c r="CL43" s="1"/>
      <c r="CM43" s="36">
        <f t="shared" si="0"/>
        <v>0.54962085286551188</v>
      </c>
      <c r="CN43" s="36">
        <f t="shared" si="1"/>
        <v>0.45088204803045834</v>
      </c>
      <c r="CO43" s="36">
        <f t="shared" si="2"/>
        <v>0</v>
      </c>
      <c r="CP43" s="36">
        <f t="shared" si="3"/>
        <v>3.6290008566311034</v>
      </c>
      <c r="CQ43" s="36">
        <f t="shared" si="4"/>
        <v>0.30208308190461264</v>
      </c>
      <c r="CR43" s="37">
        <f t="shared" si="5"/>
        <v>75</v>
      </c>
      <c r="CS43" s="46">
        <f t="shared" si="6"/>
        <v>6.3464749470826989E-2</v>
      </c>
    </row>
    <row r="44" spans="1:97" ht="14.4" x14ac:dyDescent="0.3">
      <c r="A44" s="53"/>
      <c r="B44" s="27" t="s">
        <v>202</v>
      </c>
      <c r="C44" s="27" t="s">
        <v>265</v>
      </c>
      <c r="D44" s="26">
        <v>0.18616875650221759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/>
      <c r="M44" s="26">
        <v>0.39764868603042874</v>
      </c>
      <c r="N44" s="26">
        <v>0</v>
      </c>
      <c r="O44" s="26">
        <v>0</v>
      </c>
      <c r="P44" s="26">
        <v>0</v>
      </c>
      <c r="Q44" s="26">
        <v>0</v>
      </c>
      <c r="R44" s="26">
        <v>0</v>
      </c>
      <c r="S44" s="26">
        <v>0</v>
      </c>
      <c r="T44" s="26"/>
      <c r="U44" s="26">
        <v>0</v>
      </c>
      <c r="V44" s="26">
        <v>0</v>
      </c>
      <c r="W44" s="26">
        <v>0</v>
      </c>
      <c r="X44" s="26">
        <v>0</v>
      </c>
      <c r="Y44" s="26">
        <v>0</v>
      </c>
      <c r="Z44" s="26"/>
      <c r="AA44" s="26">
        <v>3.9640591966173359E-2</v>
      </c>
      <c r="AB44" s="26">
        <v>0</v>
      </c>
      <c r="AC44" s="26">
        <v>0</v>
      </c>
      <c r="AD44" s="26">
        <v>0</v>
      </c>
      <c r="AE44" s="26">
        <v>0</v>
      </c>
      <c r="AF44" s="26">
        <v>0</v>
      </c>
      <c r="AG44" s="26">
        <v>0</v>
      </c>
      <c r="AH44" s="26"/>
      <c r="AI44" s="26">
        <v>0</v>
      </c>
      <c r="AJ44" s="26">
        <v>0</v>
      </c>
      <c r="AK44" s="26">
        <v>0</v>
      </c>
      <c r="AL44" s="26">
        <v>0</v>
      </c>
      <c r="AM44" s="26">
        <v>1.8772292096865026E-2</v>
      </c>
      <c r="AN44" s="26"/>
      <c r="AO44" s="26">
        <v>0.4019253910950662</v>
      </c>
      <c r="AP44" s="26">
        <v>0</v>
      </c>
      <c r="AQ44" s="26">
        <v>0</v>
      </c>
      <c r="AR44" s="26">
        <v>0</v>
      </c>
      <c r="AS44" s="26">
        <v>1.7932006341377489</v>
      </c>
      <c r="AT44" s="26"/>
      <c r="AU44" s="26">
        <v>0.74255237646226835</v>
      </c>
      <c r="AV44" s="26">
        <v>0</v>
      </c>
      <c r="AW44" s="26">
        <v>0</v>
      </c>
      <c r="AX44" s="26">
        <v>0</v>
      </c>
      <c r="AY44" s="26">
        <v>1.8194118926232876</v>
      </c>
      <c r="AZ44" s="26">
        <v>1.0098156909822753</v>
      </c>
      <c r="BA44" s="26">
        <v>0</v>
      </c>
      <c r="BB44" s="26"/>
      <c r="BC44" s="26">
        <v>0.99623470348289933</v>
      </c>
      <c r="BD44" s="26">
        <v>0</v>
      </c>
      <c r="BE44" s="26">
        <v>0</v>
      </c>
      <c r="BF44" s="26">
        <v>0</v>
      </c>
      <c r="BG44" s="26">
        <v>1.6002570694087404</v>
      </c>
      <c r="BH44" s="26">
        <v>1.2577742260519091</v>
      </c>
      <c r="BI44" s="26">
        <v>0</v>
      </c>
      <c r="BJ44" s="26"/>
      <c r="BK44" s="26">
        <v>0.27938437408097244</v>
      </c>
      <c r="BL44" s="26">
        <v>0</v>
      </c>
      <c r="BM44" s="26">
        <v>0</v>
      </c>
      <c r="BN44" s="26">
        <v>0.95986336464560207</v>
      </c>
      <c r="BO44" s="26">
        <v>0.4509351780681527</v>
      </c>
      <c r="BP44" s="26">
        <v>0</v>
      </c>
      <c r="BQ44" s="26"/>
      <c r="BR44" s="26">
        <v>0.26837486287415768</v>
      </c>
      <c r="BS44" s="26">
        <v>0</v>
      </c>
      <c r="BT44" s="26">
        <v>0</v>
      </c>
      <c r="BU44" s="26">
        <v>1.6898030380114835</v>
      </c>
      <c r="BV44" s="26">
        <v>0.44872961009035234</v>
      </c>
      <c r="BW44" s="26">
        <v>0</v>
      </c>
      <c r="BX44" s="26"/>
      <c r="BY44" s="26">
        <v>1.5334546858624303</v>
      </c>
      <c r="BZ44" s="26">
        <v>0</v>
      </c>
      <c r="CA44" s="26">
        <v>0</v>
      </c>
      <c r="CB44" s="26">
        <v>4.3694493783303727</v>
      </c>
      <c r="CC44" s="26">
        <v>1.3706698077849762</v>
      </c>
      <c r="CD44" s="26">
        <v>0</v>
      </c>
      <c r="CE44" s="26"/>
      <c r="CF44" s="26">
        <v>0.67730662535576613</v>
      </c>
      <c r="CG44" s="26">
        <v>0</v>
      </c>
      <c r="CH44" s="26">
        <v>0</v>
      </c>
      <c r="CI44" s="26">
        <v>2.3535549694211761</v>
      </c>
      <c r="CJ44" s="26">
        <v>0.6273042425576405</v>
      </c>
      <c r="CK44" s="26">
        <v>0</v>
      </c>
      <c r="CL44" s="1"/>
      <c r="CM44" s="36">
        <f t="shared" si="0"/>
        <v>0.7220760426530618</v>
      </c>
      <c r="CN44" s="36">
        <f t="shared" si="1"/>
        <v>0.33722976597230619</v>
      </c>
      <c r="CO44" s="36">
        <f t="shared" si="2"/>
        <v>0</v>
      </c>
      <c r="CP44" s="36">
        <f t="shared" si="3"/>
        <v>4.3694493783303727</v>
      </c>
      <c r="CQ44" s="36">
        <f t="shared" si="4"/>
        <v>0.52139381137350627</v>
      </c>
      <c r="CR44" s="37">
        <f t="shared" si="5"/>
        <v>75</v>
      </c>
      <c r="CS44" s="46">
        <f t="shared" si="6"/>
        <v>8.3378159520224981E-2</v>
      </c>
    </row>
    <row r="45" spans="1:97" ht="14.4" x14ac:dyDescent="0.3">
      <c r="A45" s="53"/>
      <c r="B45" s="27" t="s">
        <v>201</v>
      </c>
      <c r="C45" s="27" t="s">
        <v>264</v>
      </c>
      <c r="D45" s="26">
        <v>0</v>
      </c>
      <c r="E45" s="26">
        <v>0</v>
      </c>
      <c r="F45" s="26">
        <v>0</v>
      </c>
      <c r="G45" s="26">
        <v>0</v>
      </c>
      <c r="H45" s="26">
        <v>1.0058912008022061</v>
      </c>
      <c r="I45" s="26">
        <v>2.9066950876853018E-2</v>
      </c>
      <c r="J45" s="26">
        <v>0</v>
      </c>
      <c r="K45" s="26">
        <v>0</v>
      </c>
      <c r="L45" s="26"/>
      <c r="M45" s="26">
        <v>3.8900414937759337E-2</v>
      </c>
      <c r="N45" s="26">
        <v>0</v>
      </c>
      <c r="O45" s="26">
        <v>1.2402624026240263</v>
      </c>
      <c r="P45" s="26">
        <v>2.4865446716899893</v>
      </c>
      <c r="Q45" s="26">
        <v>9.048863864870299E-2</v>
      </c>
      <c r="R45" s="26">
        <v>0</v>
      </c>
      <c r="S45" s="26">
        <v>3.6129778163162075E-2</v>
      </c>
      <c r="T45" s="26"/>
      <c r="U45" s="26">
        <v>0</v>
      </c>
      <c r="V45" s="26">
        <v>7.9824386350029933E-2</v>
      </c>
      <c r="W45" s="26">
        <v>0.84585854642462099</v>
      </c>
      <c r="X45" s="26">
        <v>0.60772218414439116</v>
      </c>
      <c r="Y45" s="26">
        <v>0.19047619047619047</v>
      </c>
      <c r="Z45" s="26"/>
      <c r="AA45" s="26">
        <v>3.0831571529245948E-2</v>
      </c>
      <c r="AB45" s="26">
        <v>0</v>
      </c>
      <c r="AC45" s="26">
        <v>0.39013340045305811</v>
      </c>
      <c r="AD45" s="26">
        <v>1.3375009086283347</v>
      </c>
      <c r="AE45" s="26">
        <v>0</v>
      </c>
      <c r="AF45" s="26">
        <v>0.51248736826909203</v>
      </c>
      <c r="AG45" s="26">
        <v>0.1946282600233554</v>
      </c>
      <c r="AH45" s="26"/>
      <c r="AI45" s="26">
        <v>1.465255137550826E-2</v>
      </c>
      <c r="AJ45" s="26">
        <v>0.13962241243246526</v>
      </c>
      <c r="AK45" s="26">
        <v>0.7331272910227844</v>
      </c>
      <c r="AL45" s="26">
        <v>0</v>
      </c>
      <c r="AM45" s="26">
        <v>0.22526750516238034</v>
      </c>
      <c r="AN45" s="26"/>
      <c r="AO45" s="26">
        <v>0</v>
      </c>
      <c r="AP45" s="26">
        <v>0</v>
      </c>
      <c r="AQ45" s="26">
        <v>0</v>
      </c>
      <c r="AR45" s="26">
        <v>0</v>
      </c>
      <c r="AS45" s="26">
        <v>0</v>
      </c>
      <c r="AT45" s="26"/>
      <c r="AU45" s="26">
        <v>0.18269145770103426</v>
      </c>
      <c r="AV45" s="26">
        <v>0</v>
      </c>
      <c r="AW45" s="26">
        <v>0.10675776662752215</v>
      </c>
      <c r="AX45" s="26">
        <v>0</v>
      </c>
      <c r="AY45" s="26">
        <v>0.28028124773479596</v>
      </c>
      <c r="AZ45" s="26">
        <v>0</v>
      </c>
      <c r="BA45" s="26">
        <v>4.5287576108287625E-2</v>
      </c>
      <c r="BB45" s="26"/>
      <c r="BC45" s="26">
        <v>6.2754941951678689E-2</v>
      </c>
      <c r="BD45" s="26">
        <v>0.13327152624869626</v>
      </c>
      <c r="BE45" s="26">
        <v>9.3450665835994082E-2</v>
      </c>
      <c r="BF45" s="26">
        <v>0</v>
      </c>
      <c r="BG45" s="26">
        <v>0.23136246786632392</v>
      </c>
      <c r="BH45" s="26">
        <v>0.44473784788575799</v>
      </c>
      <c r="BI45" s="26">
        <v>0.65477848983003628</v>
      </c>
      <c r="BJ45" s="26"/>
      <c r="BK45" s="26">
        <v>0.48279580433290858</v>
      </c>
      <c r="BL45" s="26">
        <v>1.9254562326012992</v>
      </c>
      <c r="BM45" s="26">
        <v>0</v>
      </c>
      <c r="BN45" s="26">
        <v>0.59777967549103328</v>
      </c>
      <c r="BO45" s="26">
        <v>1.3066871637202153</v>
      </c>
      <c r="BP45" s="26">
        <v>0.74545736915670135</v>
      </c>
      <c r="BQ45" s="26"/>
      <c r="BR45" s="26">
        <v>4.6309355900329106</v>
      </c>
      <c r="BS45" s="26">
        <v>0.15685044310250176</v>
      </c>
      <c r="BT45" s="26">
        <v>0</v>
      </c>
      <c r="BU45" s="26">
        <v>1.3990842357729487</v>
      </c>
      <c r="BV45" s="26">
        <v>0</v>
      </c>
      <c r="BW45" s="26">
        <v>0.20348315279190854</v>
      </c>
      <c r="BX45" s="26"/>
      <c r="BY45" s="26">
        <v>0.15444867339621601</v>
      </c>
      <c r="BZ45" s="26">
        <v>0</v>
      </c>
      <c r="CA45" s="26">
        <v>0</v>
      </c>
      <c r="CB45" s="26">
        <v>2.5835620862263847E-2</v>
      </c>
      <c r="CC45" s="26">
        <v>0</v>
      </c>
      <c r="CD45" s="26">
        <v>0</v>
      </c>
      <c r="CE45" s="26"/>
      <c r="CF45" s="26">
        <v>0</v>
      </c>
      <c r="CG45" s="26">
        <v>0</v>
      </c>
      <c r="CH45" s="26">
        <v>0</v>
      </c>
      <c r="CI45" s="26">
        <v>0.19709573635546795</v>
      </c>
      <c r="CJ45" s="26">
        <v>0</v>
      </c>
      <c r="CK45" s="26">
        <v>0.40565047246349145</v>
      </c>
      <c r="CL45" s="1"/>
      <c r="CM45" s="36">
        <f t="shared" si="0"/>
        <v>0.68977695313523024</v>
      </c>
      <c r="CN45" s="36">
        <f t="shared" si="1"/>
        <v>0.32928467722538873</v>
      </c>
      <c r="CO45" s="36">
        <f t="shared" si="2"/>
        <v>0</v>
      </c>
      <c r="CP45" s="36">
        <f t="shared" si="3"/>
        <v>4.6309355900329106</v>
      </c>
      <c r="CQ45" s="36">
        <f t="shared" si="4"/>
        <v>0.47579224507652157</v>
      </c>
      <c r="CR45" s="37">
        <f t="shared" si="5"/>
        <v>75</v>
      </c>
      <c r="CS45" s="46">
        <f t="shared" si="6"/>
        <v>7.9648581914685004E-2</v>
      </c>
    </row>
    <row r="46" spans="1:97" ht="14.4" x14ac:dyDescent="0.3">
      <c r="A46" s="53"/>
      <c r="B46" s="27" t="s">
        <v>230</v>
      </c>
      <c r="C46" s="27" t="s">
        <v>303</v>
      </c>
      <c r="D46" s="26">
        <v>0.13141323988391829</v>
      </c>
      <c r="E46" s="26">
        <v>0</v>
      </c>
      <c r="F46" s="26">
        <v>0</v>
      </c>
      <c r="G46" s="26">
        <v>0</v>
      </c>
      <c r="H46" s="26">
        <v>0.49511155678114815</v>
      </c>
      <c r="I46" s="26">
        <v>1.9377967251235344E-2</v>
      </c>
      <c r="J46" s="26">
        <v>0</v>
      </c>
      <c r="K46" s="26">
        <v>2.357934449422306E-2</v>
      </c>
      <c r="L46" s="26"/>
      <c r="M46" s="26">
        <v>4.7544951590594742E-2</v>
      </c>
      <c r="N46" s="26">
        <v>0</v>
      </c>
      <c r="O46" s="26">
        <v>0</v>
      </c>
      <c r="P46" s="26">
        <v>7.5349838536060282E-2</v>
      </c>
      <c r="Q46" s="26">
        <v>3.9010657550774184</v>
      </c>
      <c r="R46" s="26">
        <v>0</v>
      </c>
      <c r="S46" s="26">
        <v>3.6129778163162075E-2</v>
      </c>
      <c r="T46" s="26"/>
      <c r="U46" s="26">
        <v>0.18123901581722318</v>
      </c>
      <c r="V46" s="26">
        <v>0</v>
      </c>
      <c r="W46" s="26">
        <v>0.39690285639924522</v>
      </c>
      <c r="X46" s="26">
        <v>4.5693397304089556E-2</v>
      </c>
      <c r="Y46" s="26">
        <v>0</v>
      </c>
      <c r="Z46" s="26"/>
      <c r="AA46" s="26">
        <v>0.27307963354474984</v>
      </c>
      <c r="AB46" s="26">
        <v>0</v>
      </c>
      <c r="AC46" s="26">
        <v>0</v>
      </c>
      <c r="AD46" s="26">
        <v>0</v>
      </c>
      <c r="AE46" s="26">
        <v>1.1547344110854503</v>
      </c>
      <c r="AF46" s="26">
        <v>0.45474231268947596</v>
      </c>
      <c r="AG46" s="26">
        <v>1.5570260801868432E-2</v>
      </c>
      <c r="AH46" s="26"/>
      <c r="AI46" s="26">
        <v>0</v>
      </c>
      <c r="AJ46" s="26">
        <v>1.0987676804467916</v>
      </c>
      <c r="AK46" s="26">
        <v>0.5103140947315461</v>
      </c>
      <c r="AL46" s="26">
        <v>5.2805280528052806E-2</v>
      </c>
      <c r="AM46" s="26">
        <v>0</v>
      </c>
      <c r="AN46" s="26"/>
      <c r="AO46" s="26">
        <v>7.7015643802647415E-2</v>
      </c>
      <c r="AP46" s="26">
        <v>0.28195819969689495</v>
      </c>
      <c r="AQ46" s="26">
        <v>1.285148820233383E-2</v>
      </c>
      <c r="AR46" s="26">
        <v>0.16629117047527089</v>
      </c>
      <c r="AS46" s="26">
        <v>0</v>
      </c>
      <c r="AT46" s="26"/>
      <c r="AU46" s="26">
        <v>0.23278427674809204</v>
      </c>
      <c r="AV46" s="26">
        <v>0</v>
      </c>
      <c r="AW46" s="26">
        <v>9.6081989964769937E-2</v>
      </c>
      <c r="AX46" s="26">
        <v>2.0216049382716048</v>
      </c>
      <c r="AY46" s="26">
        <v>0</v>
      </c>
      <c r="AZ46" s="26">
        <v>0</v>
      </c>
      <c r="BA46" s="26">
        <v>9.057515221657525E-2</v>
      </c>
      <c r="BB46" s="26"/>
      <c r="BC46" s="26">
        <v>3.3992260223825954E-2</v>
      </c>
      <c r="BD46" s="26">
        <v>8.6916212770888859E-2</v>
      </c>
      <c r="BE46" s="26">
        <v>6.7751732731095711</v>
      </c>
      <c r="BF46" s="26">
        <v>0.26511804065143291</v>
      </c>
      <c r="BG46" s="26">
        <v>0</v>
      </c>
      <c r="BH46" s="26">
        <v>6.2541259858934717E-2</v>
      </c>
      <c r="BI46" s="26">
        <v>0</v>
      </c>
      <c r="BJ46" s="26"/>
      <c r="BK46" s="26">
        <v>0</v>
      </c>
      <c r="BL46" s="26">
        <v>0</v>
      </c>
      <c r="BM46" s="26">
        <v>4.0025616394492473E-2</v>
      </c>
      <c r="BN46" s="26">
        <v>4.4406490179333902E-2</v>
      </c>
      <c r="BO46" s="26">
        <v>0.7020240840379196</v>
      </c>
      <c r="BP46" s="26">
        <v>0</v>
      </c>
      <c r="BQ46" s="26"/>
      <c r="BR46" s="26">
        <v>1.3712584234446011E-2</v>
      </c>
      <c r="BS46" s="26">
        <v>0</v>
      </c>
      <c r="BT46" s="26">
        <v>1.6597899474868716</v>
      </c>
      <c r="BU46" s="26">
        <v>3.9973835307798529E-2</v>
      </c>
      <c r="BV46" s="26">
        <v>7.2766963798435516E-2</v>
      </c>
      <c r="BW46" s="26">
        <v>0</v>
      </c>
      <c r="BX46" s="26"/>
      <c r="BY46" s="26">
        <v>0</v>
      </c>
      <c r="BZ46" s="26">
        <v>0</v>
      </c>
      <c r="CA46" s="26">
        <v>7.211696059791517E-2</v>
      </c>
      <c r="CB46" s="26">
        <v>0.14209591474245115</v>
      </c>
      <c r="CC46" s="26">
        <v>0</v>
      </c>
      <c r="CD46" s="26">
        <v>0</v>
      </c>
      <c r="CE46" s="26"/>
      <c r="CF46" s="26">
        <v>5.764311705155456E-2</v>
      </c>
      <c r="CG46" s="26">
        <v>0</v>
      </c>
      <c r="CH46" s="26">
        <v>0.75213103794083247</v>
      </c>
      <c r="CI46" s="26">
        <v>1.7390800266658936E-2</v>
      </c>
      <c r="CJ46" s="26">
        <v>0</v>
      </c>
      <c r="CK46" s="26">
        <v>0</v>
      </c>
      <c r="CL46" s="1"/>
      <c r="CM46" s="36">
        <f t="shared" si="0"/>
        <v>0.93801694495262833</v>
      </c>
      <c r="CN46" s="36">
        <f t="shared" si="1"/>
        <v>0.30307203510877068</v>
      </c>
      <c r="CO46" s="36">
        <f t="shared" si="2"/>
        <v>0</v>
      </c>
      <c r="CP46" s="36">
        <f t="shared" si="3"/>
        <v>6.7751732731095711</v>
      </c>
      <c r="CQ46" s="36">
        <f t="shared" si="4"/>
        <v>0.87987578901826213</v>
      </c>
      <c r="CR46" s="37">
        <f t="shared" si="5"/>
        <v>75</v>
      </c>
      <c r="CS46" s="46">
        <f t="shared" si="6"/>
        <v>0.10831286713456606</v>
      </c>
    </row>
    <row r="47" spans="1:97" ht="14.4" x14ac:dyDescent="0.3">
      <c r="A47" s="53"/>
      <c r="B47" s="27" t="s">
        <v>200</v>
      </c>
      <c r="C47" s="27" t="s">
        <v>300</v>
      </c>
      <c r="D47" s="26">
        <v>0.60778623446312219</v>
      </c>
      <c r="E47" s="26">
        <v>0</v>
      </c>
      <c r="F47" s="26">
        <v>0</v>
      </c>
      <c r="G47" s="26">
        <v>0</v>
      </c>
      <c r="H47" s="26">
        <v>0.37916771120581599</v>
      </c>
      <c r="I47" s="26">
        <v>0</v>
      </c>
      <c r="J47" s="26">
        <v>0</v>
      </c>
      <c r="K47" s="26">
        <v>0</v>
      </c>
      <c r="L47" s="26"/>
      <c r="M47" s="26">
        <v>0</v>
      </c>
      <c r="N47" s="26">
        <v>0</v>
      </c>
      <c r="O47" s="26">
        <v>0</v>
      </c>
      <c r="P47" s="26">
        <v>6.4585575888051666E-2</v>
      </c>
      <c r="Q47" s="26">
        <v>0</v>
      </c>
      <c r="R47" s="26">
        <v>0</v>
      </c>
      <c r="S47" s="26">
        <v>0</v>
      </c>
      <c r="T47" s="26"/>
      <c r="U47" s="26">
        <v>0</v>
      </c>
      <c r="V47" s="26">
        <v>0</v>
      </c>
      <c r="W47" s="26">
        <v>3.2533021016331577E-2</v>
      </c>
      <c r="X47" s="26">
        <v>0</v>
      </c>
      <c r="Y47" s="26">
        <v>0</v>
      </c>
      <c r="Z47" s="26"/>
      <c r="AA47" s="26">
        <v>0.16737138830162085</v>
      </c>
      <c r="AB47" s="26">
        <v>0</v>
      </c>
      <c r="AC47" s="26">
        <v>0</v>
      </c>
      <c r="AD47" s="26">
        <v>0</v>
      </c>
      <c r="AE47" s="26">
        <v>0</v>
      </c>
      <c r="AF47" s="26">
        <v>0</v>
      </c>
      <c r="AG47" s="26">
        <v>0</v>
      </c>
      <c r="AH47" s="26"/>
      <c r="AI47" s="26">
        <v>0</v>
      </c>
      <c r="AJ47" s="26">
        <v>0</v>
      </c>
      <c r="AK47" s="26">
        <v>0</v>
      </c>
      <c r="AL47" s="26">
        <v>0</v>
      </c>
      <c r="AM47" s="26">
        <v>0</v>
      </c>
      <c r="AN47" s="26"/>
      <c r="AO47" s="26">
        <v>0.12515042117930206</v>
      </c>
      <c r="AP47" s="26">
        <v>0</v>
      </c>
      <c r="AQ47" s="26">
        <v>6.425744101166915E-2</v>
      </c>
      <c r="AR47" s="26">
        <v>0</v>
      </c>
      <c r="AS47" s="26">
        <v>0</v>
      </c>
      <c r="AT47" s="26"/>
      <c r="AU47" s="26">
        <v>0.21215782184636237</v>
      </c>
      <c r="AV47" s="26">
        <v>0.46062839410395651</v>
      </c>
      <c r="AW47" s="26">
        <v>3.1920572221629122</v>
      </c>
      <c r="AX47" s="26">
        <v>3.3487654320987654</v>
      </c>
      <c r="AY47" s="26">
        <v>0.19088119457800756</v>
      </c>
      <c r="AZ47" s="26">
        <v>0</v>
      </c>
      <c r="BA47" s="26">
        <v>0</v>
      </c>
      <c r="BB47" s="26"/>
      <c r="BC47" s="26">
        <v>0.23533103231879512</v>
      </c>
      <c r="BD47" s="26">
        <v>0.1912156680959555</v>
      </c>
      <c r="BE47" s="26">
        <v>6.782960828595904</v>
      </c>
      <c r="BF47" s="26">
        <v>0.40398939527837396</v>
      </c>
      <c r="BG47" s="26">
        <v>7.7120822622107968E-2</v>
      </c>
      <c r="BH47" s="26">
        <v>0</v>
      </c>
      <c r="BI47" s="26">
        <v>0</v>
      </c>
      <c r="BJ47" s="26"/>
      <c r="BK47" s="26">
        <v>0.15194588765807274</v>
      </c>
      <c r="BL47" s="26">
        <v>0.25518094648932882</v>
      </c>
      <c r="BM47" s="26">
        <v>0.24815882164585334</v>
      </c>
      <c r="BN47" s="26">
        <v>0</v>
      </c>
      <c r="BO47" s="26">
        <v>0</v>
      </c>
      <c r="BP47" s="26">
        <v>0</v>
      </c>
      <c r="BQ47" s="26"/>
      <c r="BR47" s="26">
        <v>7.2480802382071774E-2</v>
      </c>
      <c r="BS47" s="26">
        <v>0.1960630538781272</v>
      </c>
      <c r="BT47" s="26">
        <v>0.3469617404351088</v>
      </c>
      <c r="BU47" s="26">
        <v>0</v>
      </c>
      <c r="BV47" s="26">
        <v>0</v>
      </c>
      <c r="BW47" s="26">
        <v>0</v>
      </c>
      <c r="BX47" s="26"/>
      <c r="BY47" s="26">
        <v>3.8612168349054003E-2</v>
      </c>
      <c r="BZ47" s="26">
        <v>1.1656834174426043</v>
      </c>
      <c r="CA47" s="26">
        <v>0.97030092440831317</v>
      </c>
      <c r="CB47" s="26">
        <v>0</v>
      </c>
      <c r="CC47" s="26">
        <v>0</v>
      </c>
      <c r="CD47" s="26">
        <v>0</v>
      </c>
      <c r="CE47" s="26"/>
      <c r="CF47" s="26">
        <v>0.20895629931188528</v>
      </c>
      <c r="CG47" s="26">
        <v>0.7185723310170562</v>
      </c>
      <c r="CH47" s="26">
        <v>0.36353000167140231</v>
      </c>
      <c r="CI47" s="26">
        <v>0</v>
      </c>
      <c r="CJ47" s="26">
        <v>0</v>
      </c>
      <c r="CK47" s="26">
        <v>0</v>
      </c>
      <c r="CL47" s="1"/>
      <c r="CM47" s="36">
        <f t="shared" si="0"/>
        <v>0.93671220079024375</v>
      </c>
      <c r="CN47" s="36">
        <f t="shared" si="1"/>
        <v>0.28363207999274576</v>
      </c>
      <c r="CO47" s="36">
        <f t="shared" si="2"/>
        <v>0</v>
      </c>
      <c r="CP47" s="36">
        <f t="shared" si="3"/>
        <v>6.782960828595904</v>
      </c>
      <c r="CQ47" s="36">
        <f t="shared" si="4"/>
        <v>0.87742974710930199</v>
      </c>
      <c r="CR47" s="37">
        <f t="shared" si="5"/>
        <v>75</v>
      </c>
      <c r="CS47" s="46">
        <f t="shared" si="6"/>
        <v>0.10816220825589079</v>
      </c>
    </row>
    <row r="48" spans="1:97" ht="14.4" x14ac:dyDescent="0.3">
      <c r="A48" s="53"/>
      <c r="B48" s="27" t="s">
        <v>220</v>
      </c>
      <c r="C48" s="27" t="s">
        <v>287</v>
      </c>
      <c r="D48" s="26">
        <v>0.12593768822208837</v>
      </c>
      <c r="E48" s="26">
        <v>0.42603550295857989</v>
      </c>
      <c r="F48" s="26">
        <v>3.825136612021858E-2</v>
      </c>
      <c r="G48" s="26">
        <v>0.15515195765264214</v>
      </c>
      <c r="H48" s="26">
        <v>0.42617197292554521</v>
      </c>
      <c r="I48" s="26">
        <v>0.32942544327100087</v>
      </c>
      <c r="J48" s="26">
        <v>1.020259437399796</v>
      </c>
      <c r="K48" s="26">
        <v>8.64575964788179E-2</v>
      </c>
      <c r="L48" s="26"/>
      <c r="M48" s="26">
        <v>6.9156293222683268E-2</v>
      </c>
      <c r="N48" s="26">
        <v>7.2388831437435366E-2</v>
      </c>
      <c r="O48" s="26">
        <v>0.29725297252972527</v>
      </c>
      <c r="P48" s="26">
        <v>0.38751345532831</v>
      </c>
      <c r="Q48" s="26">
        <v>0.34184596822843355</v>
      </c>
      <c r="R48" s="26">
        <v>0.41442553566704876</v>
      </c>
      <c r="S48" s="26">
        <v>0.19510080208107522</v>
      </c>
      <c r="T48" s="26"/>
      <c r="U48" s="26">
        <v>0.15377855887521968</v>
      </c>
      <c r="V48" s="26">
        <v>5.9868289762522453E-2</v>
      </c>
      <c r="W48" s="26">
        <v>0.37087643958618</v>
      </c>
      <c r="X48" s="26">
        <v>5.0262737034498517E-2</v>
      </c>
      <c r="Y48" s="26">
        <v>0.21532091097308489</v>
      </c>
      <c r="Z48" s="26"/>
      <c r="AA48" s="26">
        <v>0</v>
      </c>
      <c r="AB48" s="26">
        <v>0.10543756589847869</v>
      </c>
      <c r="AC48" s="26">
        <v>0</v>
      </c>
      <c r="AD48" s="26">
        <v>0.3561823071890674</v>
      </c>
      <c r="AE48" s="26">
        <v>0.2052861175263023</v>
      </c>
      <c r="AF48" s="26">
        <v>0.17323516673884798</v>
      </c>
      <c r="AG48" s="26">
        <v>8.563643441027638E-2</v>
      </c>
      <c r="AH48" s="26"/>
      <c r="AI48" s="26">
        <v>5.8610205502033039E-2</v>
      </c>
      <c r="AJ48" s="26">
        <v>4.2493777696837251E-2</v>
      </c>
      <c r="AK48" s="26">
        <v>0.14375044922015381</v>
      </c>
      <c r="AL48" s="26">
        <v>0.264026402640264</v>
      </c>
      <c r="AM48" s="26">
        <v>3.7544584193730052E-2</v>
      </c>
      <c r="AN48" s="26"/>
      <c r="AO48" s="26">
        <v>1.2033694344163659E-2</v>
      </c>
      <c r="AP48" s="26">
        <v>0.20089521728403764</v>
      </c>
      <c r="AQ48" s="26">
        <v>0.20562381123734128</v>
      </c>
      <c r="AR48" s="26">
        <v>0.9548331724063942</v>
      </c>
      <c r="AS48" s="26">
        <v>7.0459749867887965E-3</v>
      </c>
      <c r="AT48" s="26"/>
      <c r="AU48" s="26">
        <v>8.5452456021451517E-2</v>
      </c>
      <c r="AV48" s="26">
        <v>3.8789759503491075E-2</v>
      </c>
      <c r="AW48" s="26">
        <v>5.3378883313761075E-2</v>
      </c>
      <c r="AX48" s="26">
        <v>0</v>
      </c>
      <c r="AY48" s="26">
        <v>6.04054413221543E-2</v>
      </c>
      <c r="AZ48" s="26">
        <v>1.059247228303086E-2</v>
      </c>
      <c r="BA48" s="26">
        <v>0.18618225733407134</v>
      </c>
      <c r="BB48" s="26"/>
      <c r="BC48" s="26">
        <v>0.14381340863926367</v>
      </c>
      <c r="BD48" s="26">
        <v>0.11009386950979255</v>
      </c>
      <c r="BE48" s="26">
        <v>0.24920177556265088</v>
      </c>
      <c r="BF48" s="26">
        <v>0.33455371796490341</v>
      </c>
      <c r="BG48" s="26">
        <v>0.10604113110539845</v>
      </c>
      <c r="BH48" s="26">
        <v>0.14245509190090686</v>
      </c>
      <c r="BI48" s="26">
        <v>0.24147859199405591</v>
      </c>
      <c r="BJ48" s="26"/>
      <c r="BK48" s="26">
        <v>0.21811587099303989</v>
      </c>
      <c r="BL48" s="26">
        <v>0.38663779771110424</v>
      </c>
      <c r="BM48" s="26">
        <v>0.23214857508805636</v>
      </c>
      <c r="BN48" s="26">
        <v>0.10930828351836037</v>
      </c>
      <c r="BO48" s="26">
        <v>0.17422495516269537</v>
      </c>
      <c r="BP48" s="26">
        <v>0.34166796086348816</v>
      </c>
      <c r="BQ48" s="26"/>
      <c r="BR48" s="26">
        <v>0.12929007992477667</v>
      </c>
      <c r="BS48" s="26">
        <v>0.26664575327425299</v>
      </c>
      <c r="BT48" s="26">
        <v>0.1312828207051763</v>
      </c>
      <c r="BU48" s="26">
        <v>4.3607820335780215E-2</v>
      </c>
      <c r="BV48" s="26">
        <v>0.17585349584621915</v>
      </c>
      <c r="BW48" s="26">
        <v>0.31719432641091627</v>
      </c>
      <c r="BX48" s="26"/>
      <c r="BY48" s="26">
        <v>4.6886204423851288E-2</v>
      </c>
      <c r="BZ48" s="26">
        <v>9.9509560025588167E-2</v>
      </c>
      <c r="CA48" s="26">
        <v>0.15734609584999673</v>
      </c>
      <c r="CB48" s="26">
        <v>0.52640077506862593</v>
      </c>
      <c r="CC48" s="26">
        <v>0</v>
      </c>
      <c r="CD48" s="26">
        <v>8.2460225067908427E-2</v>
      </c>
      <c r="CE48" s="26"/>
      <c r="CF48" s="26">
        <v>2.882155852577728E-2</v>
      </c>
      <c r="CG48" s="26">
        <v>0.14213518635502212</v>
      </c>
      <c r="CH48" s="26">
        <v>0.7019889687447769</v>
      </c>
      <c r="CI48" s="26">
        <v>3.7680067244427698E-2</v>
      </c>
      <c r="CJ48" s="26">
        <v>5.5026687943652675E-2</v>
      </c>
      <c r="CK48" s="26">
        <v>0.17657726448410804</v>
      </c>
      <c r="CL48" s="1"/>
      <c r="CM48" s="36">
        <f t="shared" si="0"/>
        <v>0.19141472038122359</v>
      </c>
      <c r="CN48" s="36">
        <f t="shared" si="1"/>
        <v>0.19241821108069537</v>
      </c>
      <c r="CO48" s="36">
        <f t="shared" si="2"/>
        <v>0</v>
      </c>
      <c r="CP48" s="36">
        <f t="shared" si="3"/>
        <v>1.020259437399796</v>
      </c>
      <c r="CQ48" s="36">
        <f t="shared" si="4"/>
        <v>3.663959517862201E-2</v>
      </c>
      <c r="CR48" s="37">
        <f t="shared" si="5"/>
        <v>75</v>
      </c>
      <c r="CS48" s="46">
        <f t="shared" si="6"/>
        <v>2.2102668067791275E-2</v>
      </c>
    </row>
    <row r="49" spans="1:97" ht="14.4" x14ac:dyDescent="0.3">
      <c r="A49" s="53"/>
      <c r="B49" s="27" t="s">
        <v>203</v>
      </c>
      <c r="C49" s="27" t="s">
        <v>276</v>
      </c>
      <c r="D49" s="26">
        <v>0</v>
      </c>
      <c r="E49" s="26">
        <v>0</v>
      </c>
      <c r="F49" s="26">
        <v>0</v>
      </c>
      <c r="G49" s="26">
        <v>0.11864561467554988</v>
      </c>
      <c r="H49" s="26">
        <v>0.26949110052644776</v>
      </c>
      <c r="I49" s="26">
        <v>0</v>
      </c>
      <c r="J49" s="26">
        <v>0.1020259437399796</v>
      </c>
      <c r="K49" s="26">
        <v>0</v>
      </c>
      <c r="L49" s="26"/>
      <c r="M49" s="26">
        <v>5.1867219917012451E-2</v>
      </c>
      <c r="N49" s="26">
        <v>8.2730093071354704E-2</v>
      </c>
      <c r="O49" s="26">
        <v>0</v>
      </c>
      <c r="P49" s="26">
        <v>0</v>
      </c>
      <c r="Q49" s="26">
        <v>0</v>
      </c>
      <c r="R49" s="26">
        <v>0</v>
      </c>
      <c r="S49" s="26">
        <v>0</v>
      </c>
      <c r="T49" s="26"/>
      <c r="U49" s="26">
        <v>7.6889279437609842E-2</v>
      </c>
      <c r="V49" s="26">
        <v>0</v>
      </c>
      <c r="W49" s="26">
        <v>7.1572646235929474E-2</v>
      </c>
      <c r="X49" s="26">
        <v>0</v>
      </c>
      <c r="Y49" s="26">
        <v>0</v>
      </c>
      <c r="Z49" s="26"/>
      <c r="AA49" s="26">
        <v>0</v>
      </c>
      <c r="AB49" s="26">
        <v>3.5145855299492892E-2</v>
      </c>
      <c r="AC49" s="26">
        <v>0</v>
      </c>
      <c r="AD49" s="26">
        <v>0</v>
      </c>
      <c r="AE49" s="26">
        <v>0</v>
      </c>
      <c r="AF49" s="26">
        <v>0</v>
      </c>
      <c r="AG49" s="26">
        <v>0</v>
      </c>
      <c r="AH49" s="26"/>
      <c r="AI49" s="26">
        <v>2.5641964907139457E-2</v>
      </c>
      <c r="AJ49" s="26">
        <v>0</v>
      </c>
      <c r="AK49" s="26">
        <v>0</v>
      </c>
      <c r="AL49" s="26">
        <v>0</v>
      </c>
      <c r="AM49" s="26">
        <v>0</v>
      </c>
      <c r="AN49" s="26"/>
      <c r="AO49" s="26">
        <v>0</v>
      </c>
      <c r="AP49" s="26">
        <v>0</v>
      </c>
      <c r="AQ49" s="26">
        <v>0</v>
      </c>
      <c r="AR49" s="26">
        <v>0</v>
      </c>
      <c r="AS49" s="26">
        <v>3.5229874933943986E-2</v>
      </c>
      <c r="AT49" s="26"/>
      <c r="AU49" s="26">
        <v>0.109025547337714</v>
      </c>
      <c r="AV49" s="26">
        <v>0.37820015515903799</v>
      </c>
      <c r="AW49" s="26">
        <v>0.27757019323155757</v>
      </c>
      <c r="AX49" s="26">
        <v>0</v>
      </c>
      <c r="AY49" s="26">
        <v>0.24887041824727574</v>
      </c>
      <c r="AZ49" s="26">
        <v>1.2640350257750159</v>
      </c>
      <c r="BA49" s="26">
        <v>0.23650178634327984</v>
      </c>
      <c r="BB49" s="26"/>
      <c r="BC49" s="26">
        <v>8.3673255935571594E-2</v>
      </c>
      <c r="BD49" s="26">
        <v>8.6916212770888859E-2</v>
      </c>
      <c r="BE49" s="26">
        <v>1.5185733198349038</v>
      </c>
      <c r="BF49" s="26">
        <v>0</v>
      </c>
      <c r="BG49" s="26">
        <v>7.7120822622107968E-2</v>
      </c>
      <c r="BH49" s="26">
        <v>1.3203154859108439</v>
      </c>
      <c r="BI49" s="26">
        <v>2.3219095384043837E-2</v>
      </c>
      <c r="BJ49" s="26"/>
      <c r="BK49" s="26">
        <v>5.8817762964415252E-2</v>
      </c>
      <c r="BL49" s="26">
        <v>6.186204763377668E-2</v>
      </c>
      <c r="BM49" s="26">
        <v>0</v>
      </c>
      <c r="BN49" s="26">
        <v>3.4158838599487616E-2</v>
      </c>
      <c r="BO49" s="26">
        <v>0.18447348193697155</v>
      </c>
      <c r="BP49" s="26">
        <v>0</v>
      </c>
      <c r="BQ49" s="26"/>
      <c r="BR49" s="26">
        <v>3.5260930888575459E-2</v>
      </c>
      <c r="BS49" s="26">
        <v>7.0582699396125798E-2</v>
      </c>
      <c r="BT49" s="26">
        <v>0</v>
      </c>
      <c r="BU49" s="26">
        <v>0</v>
      </c>
      <c r="BV49" s="26">
        <v>6.6703050148565882E-2</v>
      </c>
      <c r="BW49" s="26">
        <v>7.1817583338320667E-2</v>
      </c>
      <c r="BX49" s="26"/>
      <c r="BY49" s="26">
        <v>4.1370180373986432E-2</v>
      </c>
      <c r="BZ49" s="26">
        <v>1.4215651432226881</v>
      </c>
      <c r="CA49" s="26">
        <v>0</v>
      </c>
      <c r="CB49" s="26">
        <v>0.38430486032617472</v>
      </c>
      <c r="CC49" s="26">
        <v>0.56218878834930663</v>
      </c>
      <c r="CD49" s="26">
        <v>0.16492045013581685</v>
      </c>
      <c r="CE49" s="26"/>
      <c r="CF49" s="26">
        <v>0.12249162373455344</v>
      </c>
      <c r="CG49" s="26">
        <v>5.5274794693619712E-2</v>
      </c>
      <c r="CH49" s="26">
        <v>0</v>
      </c>
      <c r="CI49" s="26">
        <v>0.29564360453320199</v>
      </c>
      <c r="CJ49" s="26">
        <v>2.2010675177461067E-2</v>
      </c>
      <c r="CK49" s="26">
        <v>0.35315452896821609</v>
      </c>
      <c r="CL49" s="1"/>
      <c r="CM49" s="36">
        <f t="shared" si="0"/>
        <v>0.31562218248102331</v>
      </c>
      <c r="CN49" s="36">
        <f t="shared" si="1"/>
        <v>0.13999815940957289</v>
      </c>
      <c r="CO49" s="36">
        <f t="shared" si="2"/>
        <v>0</v>
      </c>
      <c r="CP49" s="36">
        <f t="shared" si="3"/>
        <v>1.5185733198349038</v>
      </c>
      <c r="CQ49" s="36">
        <f t="shared" si="4"/>
        <v>9.9617362074084365E-2</v>
      </c>
      <c r="CR49" s="37">
        <f t="shared" si="5"/>
        <v>75</v>
      </c>
      <c r="CS49" s="46">
        <f t="shared" si="6"/>
        <v>3.6444910403527195E-2</v>
      </c>
    </row>
    <row r="50" spans="1:97" ht="14.4" x14ac:dyDescent="0.3">
      <c r="A50" s="53"/>
      <c r="B50" s="27" t="s">
        <v>203</v>
      </c>
      <c r="C50" s="27" t="s">
        <v>288</v>
      </c>
      <c r="D50" s="26">
        <v>0.39971527131358486</v>
      </c>
      <c r="E50" s="26">
        <v>0.52071005917159763</v>
      </c>
      <c r="F50" s="26">
        <v>0.13661202185792351</v>
      </c>
      <c r="G50" s="26">
        <v>0.52934197316783793</v>
      </c>
      <c r="H50" s="26">
        <v>0.46064176485334668</v>
      </c>
      <c r="I50" s="26">
        <v>0.35849239414785389</v>
      </c>
      <c r="J50" s="26">
        <v>1.0639848418597873</v>
      </c>
      <c r="K50" s="26">
        <v>0.18077497445571014</v>
      </c>
      <c r="L50" s="26"/>
      <c r="M50" s="26">
        <v>0.31120331950207469</v>
      </c>
      <c r="N50" s="26">
        <v>0.27404343329886249</v>
      </c>
      <c r="O50" s="26">
        <v>0.25625256252562528</v>
      </c>
      <c r="P50" s="26">
        <v>0.32292787944025836</v>
      </c>
      <c r="Q50" s="26">
        <v>0.4021717273275689</v>
      </c>
      <c r="R50" s="26">
        <v>0.70540516709284895</v>
      </c>
      <c r="S50" s="26">
        <v>0.15897102391791315</v>
      </c>
      <c r="T50" s="26"/>
      <c r="U50" s="26">
        <v>0.1757469244288225</v>
      </c>
      <c r="V50" s="26">
        <v>0.21951706246258232</v>
      </c>
      <c r="W50" s="26">
        <v>0.23423775131758734</v>
      </c>
      <c r="X50" s="26">
        <v>0</v>
      </c>
      <c r="Y50" s="26">
        <v>0</v>
      </c>
      <c r="Z50" s="26"/>
      <c r="AA50" s="26">
        <v>0</v>
      </c>
      <c r="AB50" s="26">
        <v>0.20585429532560123</v>
      </c>
      <c r="AC50" s="26">
        <v>0</v>
      </c>
      <c r="AD50" s="26">
        <v>0.70509558770080694</v>
      </c>
      <c r="AE50" s="26">
        <v>0.89812676417757253</v>
      </c>
      <c r="AF50" s="26">
        <v>0</v>
      </c>
      <c r="AG50" s="26">
        <v>0.12456208641494745</v>
      </c>
      <c r="AH50" s="26"/>
      <c r="AI50" s="26">
        <v>0</v>
      </c>
      <c r="AJ50" s="26">
        <v>0</v>
      </c>
      <c r="AK50" s="26">
        <v>0.51750161719255372</v>
      </c>
      <c r="AL50" s="26">
        <v>0</v>
      </c>
      <c r="AM50" s="26">
        <v>0.66954508478818608</v>
      </c>
      <c r="AN50" s="26"/>
      <c r="AO50" s="26">
        <v>0</v>
      </c>
      <c r="AP50" s="26">
        <v>0.15155253233708105</v>
      </c>
      <c r="AQ50" s="26">
        <v>7.9679226854469751E-2</v>
      </c>
      <c r="AR50" s="26">
        <v>0</v>
      </c>
      <c r="AS50" s="26">
        <v>0</v>
      </c>
      <c r="AT50" s="26"/>
      <c r="AU50" s="26">
        <v>0</v>
      </c>
      <c r="AV50" s="26">
        <v>0</v>
      </c>
      <c r="AW50" s="26">
        <v>0</v>
      </c>
      <c r="AX50" s="26">
        <v>0</v>
      </c>
      <c r="AY50" s="26">
        <v>0</v>
      </c>
      <c r="AZ50" s="26">
        <v>0</v>
      </c>
      <c r="BA50" s="26">
        <v>0</v>
      </c>
      <c r="BB50" s="26"/>
      <c r="BC50" s="26">
        <v>8.6288045183558204E-2</v>
      </c>
      <c r="BD50" s="26">
        <v>0</v>
      </c>
      <c r="BE50" s="26">
        <v>0</v>
      </c>
      <c r="BF50" s="26">
        <v>0</v>
      </c>
      <c r="BG50" s="26">
        <v>0.4241645244215938</v>
      </c>
      <c r="BH50" s="26">
        <v>0</v>
      </c>
      <c r="BI50" s="26">
        <v>0</v>
      </c>
      <c r="BJ50" s="26"/>
      <c r="BK50" s="26">
        <v>0</v>
      </c>
      <c r="BL50" s="26">
        <v>0.36343952984843797</v>
      </c>
      <c r="BM50" s="26">
        <v>0</v>
      </c>
      <c r="BN50" s="26">
        <v>0.31084543125533731</v>
      </c>
      <c r="BO50" s="26">
        <v>0.14347937483986678</v>
      </c>
      <c r="BP50" s="26">
        <v>0</v>
      </c>
      <c r="BQ50" s="26"/>
      <c r="BR50" s="26">
        <v>0</v>
      </c>
      <c r="BS50" s="26">
        <v>0</v>
      </c>
      <c r="BT50" s="26">
        <v>0</v>
      </c>
      <c r="BU50" s="26">
        <v>0.14899338614724908</v>
      </c>
      <c r="BV50" s="26">
        <v>0</v>
      </c>
      <c r="BW50" s="26">
        <v>0.20348315279190854</v>
      </c>
      <c r="BX50" s="26"/>
      <c r="BY50" s="26">
        <v>5.7918252523581001E-2</v>
      </c>
      <c r="BZ50" s="26">
        <v>0</v>
      </c>
      <c r="CA50" s="26">
        <v>5.9004785943748771E-2</v>
      </c>
      <c r="CB50" s="26">
        <v>0</v>
      </c>
      <c r="CC50" s="26">
        <v>0</v>
      </c>
      <c r="CD50" s="26">
        <v>0</v>
      </c>
      <c r="CE50" s="26"/>
      <c r="CF50" s="26">
        <v>0</v>
      </c>
      <c r="CG50" s="26">
        <v>0</v>
      </c>
      <c r="CH50" s="26">
        <v>0</v>
      </c>
      <c r="CI50" s="26">
        <v>0.2637604707109939</v>
      </c>
      <c r="CJ50" s="26">
        <v>0</v>
      </c>
      <c r="CK50" s="26">
        <v>0</v>
      </c>
      <c r="CL50" s="1"/>
      <c r="CM50" s="36">
        <f t="shared" si="0"/>
        <v>0.2343656854410639</v>
      </c>
      <c r="CN50" s="36">
        <f t="shared" si="1"/>
        <v>0.16165392400799042</v>
      </c>
      <c r="CO50" s="36">
        <f t="shared" si="2"/>
        <v>0</v>
      </c>
      <c r="CP50" s="36">
        <f t="shared" si="3"/>
        <v>1.0639848418597873</v>
      </c>
      <c r="CQ50" s="36">
        <f t="shared" si="4"/>
        <v>5.4927274512259705E-2</v>
      </c>
      <c r="CR50" s="37">
        <f t="shared" si="5"/>
        <v>75</v>
      </c>
      <c r="CS50" s="46">
        <f t="shared" si="6"/>
        <v>2.7062218315641876E-2</v>
      </c>
    </row>
    <row r="51" spans="1:97" ht="14.4" x14ac:dyDescent="0.3">
      <c r="A51" s="53"/>
      <c r="B51" s="27" t="s">
        <v>207</v>
      </c>
      <c r="C51" s="27" t="s">
        <v>281</v>
      </c>
      <c r="D51" s="26">
        <v>0.71182171603789079</v>
      </c>
      <c r="E51" s="26">
        <v>0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/>
      <c r="M51" s="26">
        <v>3.0255878284923928E-2</v>
      </c>
      <c r="N51" s="26">
        <v>0</v>
      </c>
      <c r="O51" s="26">
        <v>0</v>
      </c>
      <c r="P51" s="26">
        <v>0</v>
      </c>
      <c r="Q51" s="26">
        <v>0</v>
      </c>
      <c r="R51" s="26">
        <v>0</v>
      </c>
      <c r="S51" s="26">
        <v>0</v>
      </c>
      <c r="T51" s="26"/>
      <c r="U51" s="26">
        <v>0</v>
      </c>
      <c r="V51" s="26">
        <v>0</v>
      </c>
      <c r="W51" s="26">
        <v>0</v>
      </c>
      <c r="X51" s="26">
        <v>0</v>
      </c>
      <c r="Y51" s="26">
        <v>0</v>
      </c>
      <c r="Z51" s="26"/>
      <c r="AA51" s="26">
        <v>7.9281183932346719E-2</v>
      </c>
      <c r="AB51" s="26">
        <v>0</v>
      </c>
      <c r="AC51" s="26">
        <v>0</v>
      </c>
      <c r="AD51" s="26">
        <v>0</v>
      </c>
      <c r="AE51" s="26">
        <v>0</v>
      </c>
      <c r="AF51" s="26">
        <v>0</v>
      </c>
      <c r="AG51" s="26">
        <v>0</v>
      </c>
      <c r="AH51" s="26"/>
      <c r="AI51" s="26">
        <v>0</v>
      </c>
      <c r="AJ51" s="26">
        <v>0</v>
      </c>
      <c r="AK51" s="26">
        <v>0</v>
      </c>
      <c r="AL51" s="26">
        <v>0</v>
      </c>
      <c r="AM51" s="26">
        <v>0</v>
      </c>
      <c r="AN51" s="26"/>
      <c r="AO51" s="26">
        <v>0</v>
      </c>
      <c r="AP51" s="26">
        <v>0</v>
      </c>
      <c r="AQ51" s="26">
        <v>0</v>
      </c>
      <c r="AR51" s="26">
        <v>0</v>
      </c>
      <c r="AS51" s="26">
        <v>0</v>
      </c>
      <c r="AT51" s="26"/>
      <c r="AU51" s="26">
        <v>7.9559183192385891E-2</v>
      </c>
      <c r="AV51" s="26">
        <v>0</v>
      </c>
      <c r="AW51" s="26">
        <v>0</v>
      </c>
      <c r="AX51" s="26">
        <v>0</v>
      </c>
      <c r="AY51" s="26">
        <v>0.86258970208036334</v>
      </c>
      <c r="AZ51" s="26">
        <v>4.9466845561754109</v>
      </c>
      <c r="BA51" s="26">
        <v>0</v>
      </c>
      <c r="BB51" s="26"/>
      <c r="BC51" s="26">
        <v>6.7984520447651922E-2</v>
      </c>
      <c r="BD51" s="26">
        <v>0</v>
      </c>
      <c r="BE51" s="26">
        <v>0</v>
      </c>
      <c r="BF51" s="26">
        <v>0</v>
      </c>
      <c r="BG51" s="26">
        <v>0.13496143958868895</v>
      </c>
      <c r="BH51" s="26">
        <v>1.1048955908411799</v>
      </c>
      <c r="BI51" s="26">
        <v>0</v>
      </c>
      <c r="BJ51" s="26"/>
      <c r="BK51" s="26">
        <v>0</v>
      </c>
      <c r="BL51" s="26">
        <v>0</v>
      </c>
      <c r="BM51" s="26">
        <v>0</v>
      </c>
      <c r="BN51" s="26">
        <v>0.16054654141759181</v>
      </c>
      <c r="BO51" s="26">
        <v>0</v>
      </c>
      <c r="BP51" s="26">
        <v>0</v>
      </c>
      <c r="BQ51" s="26"/>
      <c r="BR51" s="26">
        <v>0</v>
      </c>
      <c r="BS51" s="26">
        <v>0</v>
      </c>
      <c r="BT51" s="26">
        <v>0</v>
      </c>
      <c r="BU51" s="26">
        <v>9.8117595755505493E-2</v>
      </c>
      <c r="BV51" s="26">
        <v>0</v>
      </c>
      <c r="BW51" s="26">
        <v>0</v>
      </c>
      <c r="BX51" s="26"/>
      <c r="BY51" s="26">
        <v>0</v>
      </c>
      <c r="BZ51" s="26">
        <v>0</v>
      </c>
      <c r="CA51" s="26">
        <v>0</v>
      </c>
      <c r="CB51" s="26">
        <v>8.3965767802357497E-2</v>
      </c>
      <c r="CC51" s="26">
        <v>0</v>
      </c>
      <c r="CD51" s="26">
        <v>0</v>
      </c>
      <c r="CE51" s="26"/>
      <c r="CF51" s="26">
        <v>0</v>
      </c>
      <c r="CG51" s="26">
        <v>0</v>
      </c>
      <c r="CH51" s="26">
        <v>0</v>
      </c>
      <c r="CI51" s="26">
        <v>0.46375467377757168</v>
      </c>
      <c r="CJ51" s="26">
        <v>0</v>
      </c>
      <c r="CK51" s="26">
        <v>0</v>
      </c>
      <c r="CL51" s="1"/>
      <c r="CM51" s="36">
        <f t="shared" si="0"/>
        <v>0.59100874256097602</v>
      </c>
      <c r="CN51" s="36">
        <f t="shared" si="1"/>
        <v>0.1176589113244516</v>
      </c>
      <c r="CO51" s="36">
        <f t="shared" si="2"/>
        <v>0</v>
      </c>
      <c r="CP51" s="36">
        <f t="shared" si="3"/>
        <v>4.9466845561754109</v>
      </c>
      <c r="CQ51" s="36">
        <f t="shared" si="4"/>
        <v>0.34929133378350602</v>
      </c>
      <c r="CR51" s="37">
        <f t="shared" si="5"/>
        <v>75</v>
      </c>
      <c r="CS51" s="46">
        <f t="shared" si="6"/>
        <v>6.8243811322200337E-2</v>
      </c>
    </row>
    <row r="52" spans="1:97" ht="14.4" x14ac:dyDescent="0.3">
      <c r="A52" s="53"/>
      <c r="B52" s="27" t="s">
        <v>217</v>
      </c>
      <c r="C52" s="27" t="s">
        <v>217</v>
      </c>
      <c r="D52" s="26">
        <v>0.27925313475332642</v>
      </c>
      <c r="E52" s="26">
        <v>0</v>
      </c>
      <c r="F52" s="26">
        <v>0</v>
      </c>
      <c r="G52" s="26">
        <v>0</v>
      </c>
      <c r="H52" s="26">
        <v>0.10967661067936826</v>
      </c>
      <c r="I52" s="26">
        <v>0</v>
      </c>
      <c r="J52" s="26">
        <v>0</v>
      </c>
      <c r="K52" s="26">
        <v>0</v>
      </c>
      <c r="L52" s="26"/>
      <c r="M52" s="26">
        <v>0</v>
      </c>
      <c r="N52" s="26">
        <v>0</v>
      </c>
      <c r="O52" s="26">
        <v>0</v>
      </c>
      <c r="P52" s="26">
        <v>0</v>
      </c>
      <c r="Q52" s="26">
        <v>0</v>
      </c>
      <c r="R52" s="26">
        <v>0</v>
      </c>
      <c r="S52" s="26">
        <v>0</v>
      </c>
      <c r="T52" s="26"/>
      <c r="U52" s="26">
        <v>0</v>
      </c>
      <c r="V52" s="26">
        <v>0</v>
      </c>
      <c r="W52" s="26">
        <v>0</v>
      </c>
      <c r="X52" s="26">
        <v>0</v>
      </c>
      <c r="Y52" s="26">
        <v>0</v>
      </c>
      <c r="Z52" s="26"/>
      <c r="AA52" s="26">
        <v>0</v>
      </c>
      <c r="AB52" s="26">
        <v>0</v>
      </c>
      <c r="AC52" s="26">
        <v>0</v>
      </c>
      <c r="AD52" s="26">
        <v>0</v>
      </c>
      <c r="AE52" s="26">
        <v>0</v>
      </c>
      <c r="AF52" s="26">
        <v>0</v>
      </c>
      <c r="AG52" s="26">
        <v>0</v>
      </c>
      <c r="AH52" s="26"/>
      <c r="AI52" s="26">
        <v>0</v>
      </c>
      <c r="AJ52" s="26">
        <v>0</v>
      </c>
      <c r="AK52" s="26">
        <v>0</v>
      </c>
      <c r="AL52" s="26">
        <v>0</v>
      </c>
      <c r="AM52" s="26">
        <v>0</v>
      </c>
      <c r="AN52" s="26"/>
      <c r="AO52" s="26">
        <v>5.5354993983152828E-2</v>
      </c>
      <c r="AP52" s="26">
        <v>0</v>
      </c>
      <c r="AQ52" s="26">
        <v>2.0562381123734128E-2</v>
      </c>
      <c r="AR52" s="26">
        <v>0</v>
      </c>
      <c r="AS52" s="26">
        <v>0</v>
      </c>
      <c r="AT52" s="26"/>
      <c r="AU52" s="26">
        <v>0.20626454901729674</v>
      </c>
      <c r="AV52" s="26">
        <v>0.4751745539177657</v>
      </c>
      <c r="AW52" s="26">
        <v>1.2490658695420092</v>
      </c>
      <c r="AX52" s="26">
        <v>2.4537037037037042</v>
      </c>
      <c r="AY52" s="26">
        <v>0.35518399497426728</v>
      </c>
      <c r="AZ52" s="26">
        <v>2.8246592754748959E-2</v>
      </c>
      <c r="BA52" s="26">
        <v>0</v>
      </c>
      <c r="BB52" s="26"/>
      <c r="BC52" s="26">
        <v>0.38698880870201857</v>
      </c>
      <c r="BD52" s="26">
        <v>0.22598215320431103</v>
      </c>
      <c r="BE52" s="26">
        <v>0.84884354801027961</v>
      </c>
      <c r="BF52" s="26">
        <v>0.29036737785633127</v>
      </c>
      <c r="BG52" s="26">
        <v>4.8200514138817478E-2</v>
      </c>
      <c r="BH52" s="26">
        <v>0</v>
      </c>
      <c r="BI52" s="26">
        <v>0</v>
      </c>
      <c r="BJ52" s="26"/>
      <c r="BK52" s="26">
        <v>0.17645328889324574</v>
      </c>
      <c r="BL52" s="26">
        <v>6.9594803587998758E-2</v>
      </c>
      <c r="BM52" s="26">
        <v>0.23214857508805636</v>
      </c>
      <c r="BN52" s="26">
        <v>5.4654141759180187E-2</v>
      </c>
      <c r="BO52" s="26">
        <v>3.0745580322828592E-2</v>
      </c>
      <c r="BP52" s="26">
        <v>0</v>
      </c>
      <c r="BQ52" s="26"/>
      <c r="BR52" s="26">
        <v>0.14104372355430184</v>
      </c>
      <c r="BS52" s="26">
        <v>0.42349619637675479</v>
      </c>
      <c r="BT52" s="26">
        <v>0.41260315078769694</v>
      </c>
      <c r="BU52" s="26">
        <v>3.9973835307798529E-2</v>
      </c>
      <c r="BV52" s="26">
        <v>0</v>
      </c>
      <c r="BW52" s="26">
        <v>0</v>
      </c>
      <c r="BX52" s="26"/>
      <c r="BY52" s="26">
        <v>0.24270505819405372</v>
      </c>
      <c r="BZ52" s="26">
        <v>1.3718103632098939</v>
      </c>
      <c r="CA52" s="26">
        <v>0.21635088179374548</v>
      </c>
      <c r="CB52" s="26">
        <v>0</v>
      </c>
      <c r="CC52" s="26">
        <v>0.20345879959308238</v>
      </c>
      <c r="CD52" s="26">
        <v>0</v>
      </c>
      <c r="CE52" s="26"/>
      <c r="CF52" s="26">
        <v>0.33144792304643872</v>
      </c>
      <c r="CG52" s="26">
        <v>0.52116234996841437</v>
      </c>
      <c r="CH52" s="26">
        <v>0</v>
      </c>
      <c r="CI52" s="26">
        <v>0.1912988029332483</v>
      </c>
      <c r="CJ52" s="26">
        <v>2.7513343971826337E-2</v>
      </c>
      <c r="CK52" s="26">
        <v>0</v>
      </c>
      <c r="CL52" s="1"/>
      <c r="CM52" s="36">
        <f t="shared" si="0"/>
        <v>0.36804090994574012</v>
      </c>
      <c r="CN52" s="36">
        <f t="shared" si="1"/>
        <v>0.15625772806332927</v>
      </c>
      <c r="CO52" s="36">
        <f t="shared" si="2"/>
        <v>0</v>
      </c>
      <c r="CP52" s="36">
        <f t="shared" si="3"/>
        <v>2.4537037037037042</v>
      </c>
      <c r="CQ52" s="36">
        <f t="shared" si="4"/>
        <v>0.1354541113936884</v>
      </c>
      <c r="CR52" s="37">
        <f t="shared" si="5"/>
        <v>75</v>
      </c>
      <c r="CS52" s="46">
        <f t="shared" si="6"/>
        <v>4.2497703685993572E-2</v>
      </c>
    </row>
    <row r="53" spans="1:97" ht="14.4" x14ac:dyDescent="0.3">
      <c r="A53" s="53"/>
      <c r="B53" s="27" t="s">
        <v>207</v>
      </c>
      <c r="C53" s="27" t="s">
        <v>290</v>
      </c>
      <c r="D53" s="26">
        <v>0.50922630455018347</v>
      </c>
      <c r="E53" s="26">
        <v>0</v>
      </c>
      <c r="F53" s="26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/>
      <c r="M53" s="26">
        <v>8.6445366528354085E-3</v>
      </c>
      <c r="N53" s="26">
        <v>0</v>
      </c>
      <c r="O53" s="26">
        <v>0</v>
      </c>
      <c r="P53" s="26">
        <v>0</v>
      </c>
      <c r="Q53" s="26">
        <v>0</v>
      </c>
      <c r="R53" s="26">
        <v>0</v>
      </c>
      <c r="S53" s="26">
        <v>0</v>
      </c>
      <c r="T53" s="26"/>
      <c r="U53" s="26">
        <v>0</v>
      </c>
      <c r="V53" s="26">
        <v>0</v>
      </c>
      <c r="W53" s="26">
        <v>0</v>
      </c>
      <c r="X53" s="26">
        <v>0</v>
      </c>
      <c r="Y53" s="26">
        <v>0</v>
      </c>
      <c r="Z53" s="26"/>
      <c r="AA53" s="26">
        <v>6.1663143058491895E-2</v>
      </c>
      <c r="AB53" s="26">
        <v>0</v>
      </c>
      <c r="AC53" s="26">
        <v>0</v>
      </c>
      <c r="AD53" s="26">
        <v>0</v>
      </c>
      <c r="AE53" s="26">
        <v>0</v>
      </c>
      <c r="AF53" s="26">
        <v>0</v>
      </c>
      <c r="AG53" s="26">
        <v>0</v>
      </c>
      <c r="AH53" s="26"/>
      <c r="AI53" s="26">
        <v>0</v>
      </c>
      <c r="AJ53" s="26">
        <v>0</v>
      </c>
      <c r="AK53" s="26">
        <v>0</v>
      </c>
      <c r="AL53" s="26">
        <v>0</v>
      </c>
      <c r="AM53" s="26">
        <v>0</v>
      </c>
      <c r="AN53" s="26"/>
      <c r="AO53" s="26">
        <v>0</v>
      </c>
      <c r="AP53" s="26">
        <v>0</v>
      </c>
      <c r="AQ53" s="26">
        <v>0</v>
      </c>
      <c r="AR53" s="26">
        <v>0</v>
      </c>
      <c r="AS53" s="26">
        <v>0</v>
      </c>
      <c r="AT53" s="26"/>
      <c r="AU53" s="26">
        <v>0</v>
      </c>
      <c r="AV53" s="26">
        <v>0</v>
      </c>
      <c r="AW53" s="26">
        <v>0</v>
      </c>
      <c r="AX53" s="26">
        <v>0</v>
      </c>
      <c r="AY53" s="26">
        <v>0.89883296687365599</v>
      </c>
      <c r="AZ53" s="26">
        <v>1.1192712379069274</v>
      </c>
      <c r="BA53" s="26">
        <v>0</v>
      </c>
      <c r="BB53" s="26"/>
      <c r="BC53" s="26">
        <v>0</v>
      </c>
      <c r="BD53" s="26">
        <v>0</v>
      </c>
      <c r="BE53" s="26">
        <v>0</v>
      </c>
      <c r="BF53" s="26">
        <v>0</v>
      </c>
      <c r="BG53" s="26">
        <v>0.5526992287917738</v>
      </c>
      <c r="BH53" s="26">
        <v>0</v>
      </c>
      <c r="BI53" s="26">
        <v>0</v>
      </c>
      <c r="BJ53" s="26"/>
      <c r="BK53" s="26">
        <v>0</v>
      </c>
      <c r="BL53" s="26">
        <v>0</v>
      </c>
      <c r="BM53" s="26">
        <v>0</v>
      </c>
      <c r="BN53" s="26">
        <v>0.81298035866780527</v>
      </c>
      <c r="BO53" s="26">
        <v>0</v>
      </c>
      <c r="BP53" s="26">
        <v>0</v>
      </c>
      <c r="BQ53" s="26"/>
      <c r="BR53" s="26">
        <v>0</v>
      </c>
      <c r="BS53" s="26">
        <v>0</v>
      </c>
      <c r="BT53" s="26">
        <v>0</v>
      </c>
      <c r="BU53" s="26">
        <v>0.63594737989679484</v>
      </c>
      <c r="BV53" s="26">
        <v>0</v>
      </c>
      <c r="BW53" s="26">
        <v>0</v>
      </c>
      <c r="BX53" s="26"/>
      <c r="BY53" s="26">
        <v>0</v>
      </c>
      <c r="BZ53" s="26">
        <v>0</v>
      </c>
      <c r="CA53" s="26">
        <v>0</v>
      </c>
      <c r="CB53" s="26">
        <v>1.9021475859841757</v>
      </c>
      <c r="CC53" s="26">
        <v>0</v>
      </c>
      <c r="CD53" s="26">
        <v>0</v>
      </c>
      <c r="CE53" s="26"/>
      <c r="CF53" s="26">
        <v>0</v>
      </c>
      <c r="CG53" s="26">
        <v>0</v>
      </c>
      <c r="CH53" s="26">
        <v>0</v>
      </c>
      <c r="CI53" s="26">
        <v>1.437639488710472</v>
      </c>
      <c r="CJ53" s="26">
        <v>0</v>
      </c>
      <c r="CK53" s="26">
        <v>0</v>
      </c>
      <c r="CL53" s="1"/>
      <c r="CM53" s="36">
        <f t="shared" si="0"/>
        <v>0.33742736394124478</v>
      </c>
      <c r="CN53" s="36">
        <f t="shared" si="1"/>
        <v>0.1058540297479082</v>
      </c>
      <c r="CO53" s="36">
        <f t="shared" si="2"/>
        <v>0</v>
      </c>
      <c r="CP53" s="36">
        <f t="shared" si="3"/>
        <v>1.9021475859841757</v>
      </c>
      <c r="CQ53" s="36">
        <f t="shared" si="4"/>
        <v>0.11385722593633725</v>
      </c>
      <c r="CR53" s="37">
        <f t="shared" si="5"/>
        <v>75</v>
      </c>
      <c r="CS53" s="46">
        <f t="shared" si="6"/>
        <v>3.8962755880684694E-2</v>
      </c>
    </row>
    <row r="54" spans="1:97" ht="14.4" x14ac:dyDescent="0.3">
      <c r="A54" s="53"/>
      <c r="B54" s="27" t="s">
        <v>203</v>
      </c>
      <c r="C54" s="27" t="s">
        <v>282</v>
      </c>
      <c r="D54" s="26">
        <v>7.1182171603789077E-2</v>
      </c>
      <c r="E54" s="26">
        <v>0</v>
      </c>
      <c r="F54" s="26">
        <v>0.43169398907103823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26"/>
      <c r="M54" s="26">
        <v>0.306881051175657</v>
      </c>
      <c r="N54" s="26">
        <v>0.28955532574974147</v>
      </c>
      <c r="O54" s="26">
        <v>0.12300123001230012</v>
      </c>
      <c r="P54" s="26">
        <v>0</v>
      </c>
      <c r="Q54" s="26">
        <v>0</v>
      </c>
      <c r="R54" s="26">
        <v>7.0540516709284892E-2</v>
      </c>
      <c r="S54" s="26">
        <v>8.6711467591588987E-2</v>
      </c>
      <c r="T54" s="26"/>
      <c r="U54" s="26">
        <v>0</v>
      </c>
      <c r="V54" s="26">
        <v>0.14967072440630613</v>
      </c>
      <c r="W54" s="26">
        <v>0</v>
      </c>
      <c r="X54" s="26">
        <v>0.2787297235549463</v>
      </c>
      <c r="Y54" s="26">
        <v>6.6252587991718431E-2</v>
      </c>
      <c r="Z54" s="26"/>
      <c r="AA54" s="26">
        <v>0</v>
      </c>
      <c r="AB54" s="26">
        <v>0</v>
      </c>
      <c r="AC54" s="26">
        <v>6.2924742008557771E-2</v>
      </c>
      <c r="AD54" s="26">
        <v>0</v>
      </c>
      <c r="AE54" s="26">
        <v>0.2052861175263023</v>
      </c>
      <c r="AF54" s="26">
        <v>0</v>
      </c>
      <c r="AG54" s="26">
        <v>0.14791747761775009</v>
      </c>
      <c r="AH54" s="26"/>
      <c r="AI54" s="26">
        <v>0</v>
      </c>
      <c r="AJ54" s="26">
        <v>0</v>
      </c>
      <c r="AK54" s="26">
        <v>0</v>
      </c>
      <c r="AL54" s="26">
        <v>3.9603960396039604E-2</v>
      </c>
      <c r="AM54" s="26">
        <v>8.760402978537013E-2</v>
      </c>
      <c r="AN54" s="26"/>
      <c r="AO54" s="26">
        <v>0.23345367027677497</v>
      </c>
      <c r="AP54" s="26">
        <v>0</v>
      </c>
      <c r="AQ54" s="26">
        <v>6.9398036292602688E-2</v>
      </c>
      <c r="AR54" s="26">
        <v>0.16092693916961698</v>
      </c>
      <c r="AS54" s="26">
        <v>0.36991368680641185</v>
      </c>
      <c r="AT54" s="26"/>
      <c r="AU54" s="26">
        <v>7.3665910363320264E-2</v>
      </c>
      <c r="AV54" s="26">
        <v>8.2428238944918547E-2</v>
      </c>
      <c r="AW54" s="26">
        <v>0</v>
      </c>
      <c r="AX54" s="26">
        <v>0.81790123456790131</v>
      </c>
      <c r="AY54" s="26">
        <v>0.12564331795008093</v>
      </c>
      <c r="AZ54" s="26">
        <v>0</v>
      </c>
      <c r="BA54" s="26">
        <v>0</v>
      </c>
      <c r="BB54" s="26"/>
      <c r="BC54" s="26">
        <v>6.0140152703692079E-2</v>
      </c>
      <c r="BD54" s="26">
        <v>3.4766485108355547E-2</v>
      </c>
      <c r="BE54" s="26">
        <v>0</v>
      </c>
      <c r="BF54" s="26">
        <v>0.22093170054286074</v>
      </c>
      <c r="BG54" s="26">
        <v>0</v>
      </c>
      <c r="BH54" s="26">
        <v>0.18414926514019667</v>
      </c>
      <c r="BI54" s="26">
        <v>0</v>
      </c>
      <c r="BJ54" s="26"/>
      <c r="BK54" s="26">
        <v>9.3128124693657485E-2</v>
      </c>
      <c r="BL54" s="26">
        <v>6.9594803587998758E-2</v>
      </c>
      <c r="BM54" s="26">
        <v>0.69644572526416904</v>
      </c>
      <c r="BN54" s="26">
        <v>0.20495303159692571</v>
      </c>
      <c r="BO54" s="26">
        <v>0.11785805790417628</v>
      </c>
      <c r="BP54" s="26">
        <v>0.11906610757363979</v>
      </c>
      <c r="BQ54" s="26"/>
      <c r="BR54" s="26">
        <v>0.21156558533145275</v>
      </c>
      <c r="BS54" s="26">
        <v>3.137008862050035E-2</v>
      </c>
      <c r="BT54" s="26">
        <v>0</v>
      </c>
      <c r="BU54" s="26">
        <v>0</v>
      </c>
      <c r="BV54" s="26">
        <v>0.30319568249348128</v>
      </c>
      <c r="BW54" s="26">
        <v>0</v>
      </c>
      <c r="BX54" s="26"/>
      <c r="BY54" s="26">
        <v>2.4822108224391858E-2</v>
      </c>
      <c r="BZ54" s="26">
        <v>0.34828346008955863</v>
      </c>
      <c r="CA54" s="26">
        <v>0</v>
      </c>
      <c r="CB54" s="26">
        <v>0.15501372517358308</v>
      </c>
      <c r="CC54" s="26">
        <v>0.42833431493280505</v>
      </c>
      <c r="CD54" s="26">
        <v>0.36379511059371361</v>
      </c>
      <c r="CE54" s="26"/>
      <c r="CF54" s="26">
        <v>0.12969701336599776</v>
      </c>
      <c r="CG54" s="26">
        <v>5.5274794693619712E-2</v>
      </c>
      <c r="CH54" s="26">
        <v>0</v>
      </c>
      <c r="CI54" s="26">
        <v>0</v>
      </c>
      <c r="CJ54" s="26">
        <v>8.2540031915479012E-2</v>
      </c>
      <c r="CK54" s="26">
        <v>8.5902452992268785E-2</v>
      </c>
      <c r="CL54" s="1"/>
      <c r="CM54" s="36">
        <f t="shared" si="0"/>
        <v>0.15718343848802602</v>
      </c>
      <c r="CN54" s="36">
        <f t="shared" si="1"/>
        <v>0.11162285296152724</v>
      </c>
      <c r="CO54" s="36">
        <f t="shared" si="2"/>
        <v>0</v>
      </c>
      <c r="CP54" s="36">
        <f t="shared" si="3"/>
        <v>0.81790123456790131</v>
      </c>
      <c r="CQ54" s="36">
        <f t="shared" si="4"/>
        <v>2.4706633334919056E-2</v>
      </c>
      <c r="CR54" s="37">
        <f t="shared" si="5"/>
        <v>75</v>
      </c>
      <c r="CS54" s="46">
        <f t="shared" si="6"/>
        <v>1.8149980104642558E-2</v>
      </c>
    </row>
    <row r="55" spans="1:97" ht="14.4" x14ac:dyDescent="0.3">
      <c r="A55" s="53"/>
      <c r="B55" s="27" t="s">
        <v>220</v>
      </c>
      <c r="C55" s="27" t="s">
        <v>307</v>
      </c>
      <c r="D55" s="26">
        <v>7.1182171603789077E-2</v>
      </c>
      <c r="E55" s="26">
        <v>0</v>
      </c>
      <c r="F55" s="26">
        <v>0</v>
      </c>
      <c r="G55" s="26">
        <v>0.10951902893127681</v>
      </c>
      <c r="H55" s="26">
        <v>0.14728002005515167</v>
      </c>
      <c r="I55" s="26">
        <v>0.62978393566514879</v>
      </c>
      <c r="J55" s="26">
        <v>0</v>
      </c>
      <c r="K55" s="26">
        <v>0</v>
      </c>
      <c r="L55" s="26"/>
      <c r="M55" s="26">
        <v>6.0511756569847863E-2</v>
      </c>
      <c r="N55" s="26">
        <v>0.25853154084798347</v>
      </c>
      <c r="O55" s="26">
        <v>0.28700287002870029</v>
      </c>
      <c r="P55" s="26">
        <v>5.3821313240043057E-2</v>
      </c>
      <c r="Q55" s="26">
        <v>0.18097727729740598</v>
      </c>
      <c r="R55" s="26">
        <v>0.51141874614231542</v>
      </c>
      <c r="S55" s="26">
        <v>0</v>
      </c>
      <c r="T55" s="26"/>
      <c r="U55" s="26">
        <v>0.26362038664323373</v>
      </c>
      <c r="V55" s="26">
        <v>0.1696268209938136</v>
      </c>
      <c r="W55" s="26">
        <v>0.41642266900904418</v>
      </c>
      <c r="X55" s="26">
        <v>0</v>
      </c>
      <c r="Y55" s="26">
        <v>0</v>
      </c>
      <c r="Z55" s="26"/>
      <c r="AA55" s="26">
        <v>0</v>
      </c>
      <c r="AB55" s="26">
        <v>0.2711251694532309</v>
      </c>
      <c r="AC55" s="26">
        <v>0</v>
      </c>
      <c r="AD55" s="26">
        <v>0.23987788035182089</v>
      </c>
      <c r="AE55" s="26">
        <v>0.3335899409802412</v>
      </c>
      <c r="AF55" s="26">
        <v>0</v>
      </c>
      <c r="AG55" s="26">
        <v>0</v>
      </c>
      <c r="AH55" s="26"/>
      <c r="AI55" s="26">
        <v>0.13187296237957435</v>
      </c>
      <c r="AJ55" s="26">
        <v>6.0705396709767497E-2</v>
      </c>
      <c r="AK55" s="26">
        <v>0.10781283691511535</v>
      </c>
      <c r="AL55" s="26">
        <v>0.17161716171617161</v>
      </c>
      <c r="AM55" s="26">
        <v>0</v>
      </c>
      <c r="AN55" s="26"/>
      <c r="AO55" s="26">
        <v>1.9253910950661854E-2</v>
      </c>
      <c r="AP55" s="26">
        <v>0.27490924470447259</v>
      </c>
      <c r="AQ55" s="26">
        <v>0.120803989101938</v>
      </c>
      <c r="AR55" s="26">
        <v>0.74026392018023812</v>
      </c>
      <c r="AS55" s="26">
        <v>0</v>
      </c>
      <c r="AT55" s="26"/>
      <c r="AU55" s="26">
        <v>2.6519727730795296E-2</v>
      </c>
      <c r="AV55" s="26">
        <v>0</v>
      </c>
      <c r="AW55" s="26">
        <v>0</v>
      </c>
      <c r="AX55" s="26">
        <v>0</v>
      </c>
      <c r="AY55" s="26">
        <v>2.6578394181747893E-2</v>
      </c>
      <c r="AZ55" s="26">
        <v>0</v>
      </c>
      <c r="BA55" s="26">
        <v>0</v>
      </c>
      <c r="BB55" s="26"/>
      <c r="BC55" s="26">
        <v>0.14381340863926367</v>
      </c>
      <c r="BD55" s="26">
        <v>0</v>
      </c>
      <c r="BE55" s="26">
        <v>0.14796355424032395</v>
      </c>
      <c r="BF55" s="26">
        <v>8.2060345915919708E-2</v>
      </c>
      <c r="BG55" s="26">
        <v>3.2133676092544985E-2</v>
      </c>
      <c r="BH55" s="26">
        <v>0</v>
      </c>
      <c r="BI55" s="26">
        <v>0</v>
      </c>
      <c r="BJ55" s="26"/>
      <c r="BK55" s="26">
        <v>0.12498774629938242</v>
      </c>
      <c r="BL55" s="26">
        <v>0</v>
      </c>
      <c r="BM55" s="26">
        <v>8.0051232788984947E-2</v>
      </c>
      <c r="BN55" s="26">
        <v>4.4406490179333902E-2</v>
      </c>
      <c r="BO55" s="26">
        <v>0</v>
      </c>
      <c r="BP55" s="26">
        <v>0</v>
      </c>
      <c r="BQ55" s="26"/>
      <c r="BR55" s="26">
        <v>7.6398683591913485E-2</v>
      </c>
      <c r="BS55" s="26">
        <v>0</v>
      </c>
      <c r="BT55" s="26">
        <v>0</v>
      </c>
      <c r="BU55" s="26">
        <v>8.7215640671560429E-2</v>
      </c>
      <c r="BV55" s="26">
        <v>0</v>
      </c>
      <c r="BW55" s="26">
        <v>0</v>
      </c>
      <c r="BX55" s="26"/>
      <c r="BY55" s="26">
        <v>2.4822108224391858E-2</v>
      </c>
      <c r="BZ55" s="26">
        <v>5.6862605728907528E-2</v>
      </c>
      <c r="CA55" s="26">
        <v>5.2448698616665575E-2</v>
      </c>
      <c r="CB55" s="26">
        <v>0</v>
      </c>
      <c r="CC55" s="26">
        <v>0</v>
      </c>
      <c r="CD55" s="26">
        <v>0</v>
      </c>
      <c r="CE55" s="26"/>
      <c r="CF55" s="26">
        <v>2.161616889433296E-2</v>
      </c>
      <c r="CG55" s="26">
        <v>0</v>
      </c>
      <c r="CH55" s="26">
        <v>0.5515627611566104</v>
      </c>
      <c r="CI55" s="26">
        <v>0</v>
      </c>
      <c r="CJ55" s="26">
        <v>0</v>
      </c>
      <c r="CK55" s="26">
        <v>0</v>
      </c>
      <c r="CL55" s="1"/>
      <c r="CM55" s="36">
        <f t="shared" si="0"/>
        <v>0.15523397578218853</v>
      </c>
      <c r="CN55" s="36">
        <f t="shared" si="1"/>
        <v>9.6146295912315521E-2</v>
      </c>
      <c r="CO55" s="36">
        <f t="shared" si="2"/>
        <v>0</v>
      </c>
      <c r="CP55" s="36">
        <f t="shared" si="3"/>
        <v>0.74026392018023812</v>
      </c>
      <c r="CQ55" s="36">
        <f t="shared" si="4"/>
        <v>2.4097587237145092E-2</v>
      </c>
      <c r="CR55" s="37">
        <f t="shared" si="5"/>
        <v>75</v>
      </c>
      <c r="CS55" s="46">
        <f t="shared" si="6"/>
        <v>1.7924875541044476E-2</v>
      </c>
    </row>
    <row r="56" spans="1:97" ht="14.4" x14ac:dyDescent="0.3">
      <c r="A56" s="53"/>
      <c r="B56" s="27" t="s">
        <v>207</v>
      </c>
      <c r="C56" s="27" t="s">
        <v>284</v>
      </c>
      <c r="D56" s="26">
        <v>0.38328861632809508</v>
      </c>
      <c r="E56" s="26">
        <v>0</v>
      </c>
      <c r="F56" s="26">
        <v>0</v>
      </c>
      <c r="G56" s="26">
        <v>0.26467098658391897</v>
      </c>
      <c r="H56" s="26">
        <v>0.19115066432689898</v>
      </c>
      <c r="I56" s="26">
        <v>0.26160255789167719</v>
      </c>
      <c r="J56" s="26">
        <v>0</v>
      </c>
      <c r="K56" s="26">
        <v>0</v>
      </c>
      <c r="L56" s="26"/>
      <c r="M56" s="26">
        <v>6.9156293222683268E-2</v>
      </c>
      <c r="N56" s="26">
        <v>7.2388831437435366E-2</v>
      </c>
      <c r="O56" s="26">
        <v>0</v>
      </c>
      <c r="P56" s="26">
        <v>0</v>
      </c>
      <c r="Q56" s="26">
        <v>0.19103157048059521</v>
      </c>
      <c r="R56" s="26">
        <v>0.15871616259589102</v>
      </c>
      <c r="S56" s="26">
        <v>0</v>
      </c>
      <c r="T56" s="26"/>
      <c r="U56" s="26">
        <v>0</v>
      </c>
      <c r="V56" s="26">
        <v>0</v>
      </c>
      <c r="W56" s="26">
        <v>6.5066042032663154E-2</v>
      </c>
      <c r="X56" s="26">
        <v>0</v>
      </c>
      <c r="Y56" s="26">
        <v>0</v>
      </c>
      <c r="Z56" s="26"/>
      <c r="AA56" s="26">
        <v>0</v>
      </c>
      <c r="AB56" s="26">
        <v>0</v>
      </c>
      <c r="AC56" s="26">
        <v>0</v>
      </c>
      <c r="AD56" s="26">
        <v>0.13811150686923021</v>
      </c>
      <c r="AE56" s="26">
        <v>0.15396458814472672</v>
      </c>
      <c r="AF56" s="26">
        <v>0</v>
      </c>
      <c r="AG56" s="26">
        <v>0</v>
      </c>
      <c r="AH56" s="26"/>
      <c r="AI56" s="26">
        <v>7.3262756877541302E-2</v>
      </c>
      <c r="AJ56" s="26">
        <v>0.19425726947125599</v>
      </c>
      <c r="AK56" s="26">
        <v>0.48875152734852295</v>
      </c>
      <c r="AL56" s="26">
        <v>0</v>
      </c>
      <c r="AM56" s="26">
        <v>0</v>
      </c>
      <c r="AN56" s="26"/>
      <c r="AO56" s="26">
        <v>0.17087845968712395</v>
      </c>
      <c r="AP56" s="26">
        <v>0.22556655975751594</v>
      </c>
      <c r="AQ56" s="26">
        <v>0.19277232303500746</v>
      </c>
      <c r="AR56" s="26">
        <v>0</v>
      </c>
      <c r="AS56" s="26">
        <v>3.8752862427338386E-2</v>
      </c>
      <c r="AT56" s="26"/>
      <c r="AU56" s="26">
        <v>0.23573091316262487</v>
      </c>
      <c r="AV56" s="26">
        <v>1.4546159813809155E-2</v>
      </c>
      <c r="AW56" s="26">
        <v>0</v>
      </c>
      <c r="AX56" s="26">
        <v>7.716049382716049E-2</v>
      </c>
      <c r="AY56" s="26">
        <v>0.17396767100780439</v>
      </c>
      <c r="AZ56" s="26">
        <v>0</v>
      </c>
      <c r="BA56" s="26">
        <v>1.0063905801841695E-2</v>
      </c>
      <c r="BB56" s="26"/>
      <c r="BC56" s="26">
        <v>0.30854513126242028</v>
      </c>
      <c r="BD56" s="26">
        <v>0.13327152624869626</v>
      </c>
      <c r="BE56" s="26">
        <v>0</v>
      </c>
      <c r="BF56" s="26">
        <v>0.19568236333796238</v>
      </c>
      <c r="BG56" s="26">
        <v>0.19601542416452442</v>
      </c>
      <c r="BH56" s="26">
        <v>0</v>
      </c>
      <c r="BI56" s="26">
        <v>0</v>
      </c>
      <c r="BJ56" s="26"/>
      <c r="BK56" s="26">
        <v>0.20831291049897069</v>
      </c>
      <c r="BL56" s="26">
        <v>0.16238787503866378</v>
      </c>
      <c r="BM56" s="26">
        <v>0.26416906820365033</v>
      </c>
      <c r="BN56" s="26">
        <v>5.8070025619128947E-2</v>
      </c>
      <c r="BO56" s="26">
        <v>0</v>
      </c>
      <c r="BP56" s="26">
        <v>0</v>
      </c>
      <c r="BQ56" s="26"/>
      <c r="BR56" s="26">
        <v>0.23899075380034476</v>
      </c>
      <c r="BS56" s="26">
        <v>0.14900792094737667</v>
      </c>
      <c r="BT56" s="26">
        <v>0.18754688672168043</v>
      </c>
      <c r="BU56" s="26">
        <v>7.6313685587615379E-2</v>
      </c>
      <c r="BV56" s="26">
        <v>0</v>
      </c>
      <c r="BW56" s="26">
        <v>0</v>
      </c>
      <c r="BX56" s="26"/>
      <c r="BY56" s="26">
        <v>0.23718903414418885</v>
      </c>
      <c r="BZ56" s="26">
        <v>4.9754780012794084E-2</v>
      </c>
      <c r="CA56" s="26">
        <v>0.15079000852291352</v>
      </c>
      <c r="CB56" s="26">
        <v>0.16147263038914905</v>
      </c>
      <c r="CC56" s="26">
        <v>0</v>
      </c>
      <c r="CD56" s="26">
        <v>0</v>
      </c>
      <c r="CE56" s="26"/>
      <c r="CF56" s="26">
        <v>0.37107756601938247</v>
      </c>
      <c r="CG56" s="26">
        <v>1.5792798483891344E-2</v>
      </c>
      <c r="CH56" s="26">
        <v>0</v>
      </c>
      <c r="CI56" s="26">
        <v>2.0289266977768762E-2</v>
      </c>
      <c r="CJ56" s="26">
        <v>0</v>
      </c>
      <c r="CK56" s="26">
        <v>0</v>
      </c>
      <c r="CL56" s="1"/>
      <c r="CM56" s="36">
        <f t="shared" si="0"/>
        <v>0.11392629655563152</v>
      </c>
      <c r="CN56" s="36">
        <f t="shared" si="1"/>
        <v>9.3727178374833103E-2</v>
      </c>
      <c r="CO56" s="36">
        <f t="shared" si="2"/>
        <v>0</v>
      </c>
      <c r="CP56" s="36">
        <f t="shared" si="3"/>
        <v>0.48875152734852295</v>
      </c>
      <c r="CQ56" s="36">
        <f t="shared" si="4"/>
        <v>1.2979201046881699E-2</v>
      </c>
      <c r="CR56" s="37">
        <f t="shared" si="5"/>
        <v>75</v>
      </c>
      <c r="CS56" s="46">
        <f t="shared" si="6"/>
        <v>1.3155075596834197E-2</v>
      </c>
    </row>
    <row r="57" spans="1:97" ht="14.4" x14ac:dyDescent="0.3">
      <c r="A57" s="53"/>
      <c r="B57" s="27" t="s">
        <v>203</v>
      </c>
      <c r="C57" s="27" t="s">
        <v>298</v>
      </c>
      <c r="D57" s="26">
        <v>0</v>
      </c>
      <c r="E57" s="26">
        <v>0</v>
      </c>
      <c r="F57" s="26">
        <v>0</v>
      </c>
      <c r="G57" s="26">
        <v>0</v>
      </c>
      <c r="H57" s="26">
        <v>8.1474053647530714E-2</v>
      </c>
      <c r="I57" s="26">
        <v>0</v>
      </c>
      <c r="J57" s="26">
        <v>0</v>
      </c>
      <c r="K57" s="26">
        <v>0</v>
      </c>
      <c r="L57" s="26"/>
      <c r="M57" s="26">
        <v>0</v>
      </c>
      <c r="N57" s="26">
        <v>0</v>
      </c>
      <c r="O57" s="26">
        <v>0</v>
      </c>
      <c r="P57" s="26">
        <v>0</v>
      </c>
      <c r="Q57" s="26">
        <v>0</v>
      </c>
      <c r="R57" s="26">
        <v>0</v>
      </c>
      <c r="S57" s="26">
        <v>0</v>
      </c>
      <c r="T57" s="26"/>
      <c r="U57" s="26">
        <v>0</v>
      </c>
      <c r="V57" s="26">
        <v>0</v>
      </c>
      <c r="W57" s="26">
        <v>0</v>
      </c>
      <c r="X57" s="26">
        <v>0</v>
      </c>
      <c r="Y57" s="26">
        <v>0</v>
      </c>
      <c r="Z57" s="26"/>
      <c r="AA57" s="26">
        <v>0</v>
      </c>
      <c r="AB57" s="26">
        <v>0</v>
      </c>
      <c r="AC57" s="26">
        <v>0</v>
      </c>
      <c r="AD57" s="26">
        <v>0</v>
      </c>
      <c r="AE57" s="26">
        <v>0</v>
      </c>
      <c r="AF57" s="26">
        <v>0</v>
      </c>
      <c r="AG57" s="26">
        <v>0</v>
      </c>
      <c r="AH57" s="26"/>
      <c r="AI57" s="26">
        <v>0</v>
      </c>
      <c r="AJ57" s="26">
        <v>0</v>
      </c>
      <c r="AK57" s="26">
        <v>0</v>
      </c>
      <c r="AL57" s="26">
        <v>0</v>
      </c>
      <c r="AM57" s="26">
        <v>0</v>
      </c>
      <c r="AN57" s="26"/>
      <c r="AO57" s="26">
        <v>1.2033694344163659E-2</v>
      </c>
      <c r="AP57" s="26">
        <v>0</v>
      </c>
      <c r="AQ57" s="26">
        <v>0.55004369505988793</v>
      </c>
      <c r="AR57" s="26">
        <v>0</v>
      </c>
      <c r="AS57" s="26">
        <v>0</v>
      </c>
      <c r="AT57" s="26"/>
      <c r="AU57" s="26">
        <v>3.8306273388926539E-2</v>
      </c>
      <c r="AV57" s="26">
        <v>0.49941815360744762</v>
      </c>
      <c r="AW57" s="26">
        <v>0.25621863990605315</v>
      </c>
      <c r="AX57" s="26">
        <v>1.3888888888888888</v>
      </c>
      <c r="AY57" s="26">
        <v>0</v>
      </c>
      <c r="AZ57" s="26">
        <v>0</v>
      </c>
      <c r="BA57" s="26">
        <v>0.12076686962210034</v>
      </c>
      <c r="BB57" s="26"/>
      <c r="BC57" s="26">
        <v>2.8762681727852735E-2</v>
      </c>
      <c r="BD57" s="26">
        <v>0</v>
      </c>
      <c r="BE57" s="26">
        <v>0.11681333229499261</v>
      </c>
      <c r="BF57" s="26">
        <v>0</v>
      </c>
      <c r="BG57" s="26">
        <v>0</v>
      </c>
      <c r="BH57" s="26">
        <v>2.432160105625239E-2</v>
      </c>
      <c r="BI57" s="26">
        <v>3.7150552614470138E-2</v>
      </c>
      <c r="BJ57" s="26"/>
      <c r="BK57" s="26">
        <v>0</v>
      </c>
      <c r="BL57" s="26">
        <v>0</v>
      </c>
      <c r="BM57" s="26">
        <v>0.36823567082933079</v>
      </c>
      <c r="BN57" s="26">
        <v>0</v>
      </c>
      <c r="BO57" s="26">
        <v>0</v>
      </c>
      <c r="BP57" s="26">
        <v>0</v>
      </c>
      <c r="BQ57" s="26"/>
      <c r="BR57" s="26">
        <v>0</v>
      </c>
      <c r="BS57" s="26">
        <v>0</v>
      </c>
      <c r="BT57" s="26">
        <v>0.60015003750937734</v>
      </c>
      <c r="BU57" s="26">
        <v>0</v>
      </c>
      <c r="BV57" s="26">
        <v>0</v>
      </c>
      <c r="BW57" s="26">
        <v>0</v>
      </c>
      <c r="BX57" s="26"/>
      <c r="BY57" s="26">
        <v>0</v>
      </c>
      <c r="BZ57" s="26">
        <v>0.17058781718672258</v>
      </c>
      <c r="CA57" s="26">
        <v>0</v>
      </c>
      <c r="CB57" s="26">
        <v>0</v>
      </c>
      <c r="CC57" s="26">
        <v>0.17133372597312202</v>
      </c>
      <c r="CD57" s="26">
        <v>0.28133488552580521</v>
      </c>
      <c r="CE57" s="26"/>
      <c r="CF57" s="26">
        <v>0</v>
      </c>
      <c r="CG57" s="26">
        <v>0.13423878711307644</v>
      </c>
      <c r="CH57" s="26">
        <v>0</v>
      </c>
      <c r="CI57" s="26">
        <v>6.6664734355525931E-2</v>
      </c>
      <c r="CJ57" s="26">
        <v>0</v>
      </c>
      <c r="CK57" s="26">
        <v>7.6357735993127798E-2</v>
      </c>
      <c r="CL57" s="1"/>
      <c r="CM57" s="36">
        <f t="shared" si="0"/>
        <v>0.1970164960113864</v>
      </c>
      <c r="CN57" s="36">
        <f t="shared" si="1"/>
        <v>6.6974691075262063E-2</v>
      </c>
      <c r="CO57" s="36">
        <f t="shared" si="2"/>
        <v>0</v>
      </c>
      <c r="CP57" s="36">
        <f t="shared" si="3"/>
        <v>1.3888888888888888</v>
      </c>
      <c r="CQ57" s="36">
        <f t="shared" si="4"/>
        <v>3.881549970060464E-2</v>
      </c>
      <c r="CR57" s="37">
        <f t="shared" si="5"/>
        <v>75</v>
      </c>
      <c r="CS57" s="46">
        <f t="shared" si="6"/>
        <v>2.2749505401394154E-2</v>
      </c>
    </row>
    <row r="58" spans="1:97" ht="14.4" x14ac:dyDescent="0.3">
      <c r="A58" s="53"/>
      <c r="B58" s="27" t="s">
        <v>207</v>
      </c>
      <c r="C58" s="27" t="s">
        <v>279</v>
      </c>
      <c r="D58" s="26">
        <v>0</v>
      </c>
      <c r="E58" s="26">
        <v>0.23668639053254437</v>
      </c>
      <c r="F58" s="26">
        <v>0</v>
      </c>
      <c r="G58" s="26">
        <v>0</v>
      </c>
      <c r="H58" s="26">
        <v>4.3870644271747306E-2</v>
      </c>
      <c r="I58" s="26">
        <v>0</v>
      </c>
      <c r="J58" s="26">
        <v>0</v>
      </c>
      <c r="K58" s="26">
        <v>3.9298907490371765E-2</v>
      </c>
      <c r="L58" s="26"/>
      <c r="M58" s="26">
        <v>4.7544951590594742E-2</v>
      </c>
      <c r="N58" s="26">
        <v>0</v>
      </c>
      <c r="O58" s="26">
        <v>0</v>
      </c>
      <c r="P58" s="26">
        <v>0</v>
      </c>
      <c r="Q58" s="26">
        <v>0</v>
      </c>
      <c r="R58" s="26">
        <v>0</v>
      </c>
      <c r="S58" s="26">
        <v>0</v>
      </c>
      <c r="T58" s="26"/>
      <c r="U58" s="26">
        <v>2.1968365553602813E-2</v>
      </c>
      <c r="V58" s="26">
        <v>0</v>
      </c>
      <c r="W58" s="26">
        <v>0</v>
      </c>
      <c r="X58" s="26">
        <v>1.3708019191226868E-2</v>
      </c>
      <c r="Y58" s="26">
        <v>0</v>
      </c>
      <c r="Z58" s="26"/>
      <c r="AA58" s="26">
        <v>0</v>
      </c>
      <c r="AB58" s="26">
        <v>0</v>
      </c>
      <c r="AC58" s="26">
        <v>0</v>
      </c>
      <c r="AD58" s="26">
        <v>0</v>
      </c>
      <c r="AE58" s="26">
        <v>7.6982294072363358E-2</v>
      </c>
      <c r="AF58" s="26">
        <v>0</v>
      </c>
      <c r="AG58" s="26">
        <v>0</v>
      </c>
      <c r="AH58" s="26"/>
      <c r="AI58" s="26">
        <v>0</v>
      </c>
      <c r="AJ58" s="26">
        <v>0</v>
      </c>
      <c r="AK58" s="26">
        <v>0</v>
      </c>
      <c r="AL58" s="26">
        <v>0.10561056105610561</v>
      </c>
      <c r="AM58" s="26">
        <v>2.5029722795820036E-2</v>
      </c>
      <c r="AN58" s="26"/>
      <c r="AO58" s="26">
        <v>6.4981949458483748E-2</v>
      </c>
      <c r="AP58" s="26">
        <v>0.10925880238254679</v>
      </c>
      <c r="AQ58" s="26">
        <v>2.5702976404667659E-2</v>
      </c>
      <c r="AR58" s="26">
        <v>0.14483424525265529</v>
      </c>
      <c r="AS58" s="26">
        <v>5.9890787387704772E-2</v>
      </c>
      <c r="AT58" s="26"/>
      <c r="AU58" s="26">
        <v>6.7772637534254651E-2</v>
      </c>
      <c r="AV58" s="26">
        <v>6.7882079131109385E-2</v>
      </c>
      <c r="AW58" s="26">
        <v>6.4054659976513287E-2</v>
      </c>
      <c r="AX58" s="26">
        <v>0.2932098765432099</v>
      </c>
      <c r="AY58" s="26">
        <v>3.3827047140406408E-2</v>
      </c>
      <c r="AZ58" s="26">
        <v>2.4715768660405337E-2</v>
      </c>
      <c r="BA58" s="26">
        <v>8.5543199315654406E-2</v>
      </c>
      <c r="BB58" s="26"/>
      <c r="BC58" s="26">
        <v>0.29285639577450057</v>
      </c>
      <c r="BD58" s="26">
        <v>0.16803801135705179</v>
      </c>
      <c r="BE58" s="26">
        <v>5.4512888404329878E-2</v>
      </c>
      <c r="BF58" s="26">
        <v>0.2524933720489837</v>
      </c>
      <c r="BG58" s="26">
        <v>5.4627249357326477E-2</v>
      </c>
      <c r="BH58" s="26">
        <v>0.1320315485910844</v>
      </c>
      <c r="BI58" s="26">
        <v>0.1439583913810718</v>
      </c>
      <c r="BJ58" s="26"/>
      <c r="BK58" s="26">
        <v>0.1200862660523478</v>
      </c>
      <c r="BL58" s="26">
        <v>0</v>
      </c>
      <c r="BM58" s="26">
        <v>0.12007684918347743</v>
      </c>
      <c r="BN58" s="26">
        <v>3.7574722459436376E-2</v>
      </c>
      <c r="BO58" s="26">
        <v>7.6863950807071479E-2</v>
      </c>
      <c r="BP58" s="26">
        <v>0.11906610757363979</v>
      </c>
      <c r="BQ58" s="26"/>
      <c r="BR58" s="26">
        <v>7.2480802382071774E-2</v>
      </c>
      <c r="BS58" s="26">
        <v>0.21959062034350246</v>
      </c>
      <c r="BT58" s="26">
        <v>0.18754688672168043</v>
      </c>
      <c r="BU58" s="26">
        <v>6.1777745475688643E-2</v>
      </c>
      <c r="BV58" s="26">
        <v>0.10915044569765327</v>
      </c>
      <c r="BW58" s="26">
        <v>0.20348315279190854</v>
      </c>
      <c r="BX58" s="26"/>
      <c r="BY58" s="26">
        <v>7.7224336698108006E-2</v>
      </c>
      <c r="BZ58" s="26">
        <v>0.10661738574170161</v>
      </c>
      <c r="CA58" s="26">
        <v>0.11145348456041435</v>
      </c>
      <c r="CB58" s="26">
        <v>0</v>
      </c>
      <c r="CC58" s="26">
        <v>4.8187610429940568E-2</v>
      </c>
      <c r="CD58" s="26">
        <v>0.12611563833915407</v>
      </c>
      <c r="CE58" s="26"/>
      <c r="CF58" s="26">
        <v>4.683503260438808E-2</v>
      </c>
      <c r="CG58" s="26">
        <v>8.68603916614024E-2</v>
      </c>
      <c r="CH58" s="26">
        <v>0</v>
      </c>
      <c r="CI58" s="26">
        <v>3.7680067244427698E-2</v>
      </c>
      <c r="CJ58" s="26">
        <v>9.9048038298574809E-2</v>
      </c>
      <c r="CK58" s="26">
        <v>6.2040660494416339E-2</v>
      </c>
      <c r="CL58" s="1"/>
      <c r="CM58" s="36">
        <f t="shared" si="0"/>
        <v>7.330605751982576E-2</v>
      </c>
      <c r="CN58" s="36">
        <f t="shared" si="1"/>
        <v>6.5075359176231237E-2</v>
      </c>
      <c r="CO58" s="36">
        <f t="shared" si="2"/>
        <v>0</v>
      </c>
      <c r="CP58" s="36">
        <f t="shared" si="3"/>
        <v>0.2932098765432099</v>
      </c>
      <c r="CQ58" s="36">
        <f t="shared" si="4"/>
        <v>5.3737780691000027E-3</v>
      </c>
      <c r="CR58" s="37">
        <f t="shared" si="5"/>
        <v>75</v>
      </c>
      <c r="CS58" s="46">
        <f t="shared" si="6"/>
        <v>8.4646544084603179E-3</v>
      </c>
    </row>
    <row r="59" spans="1:97" ht="14.4" x14ac:dyDescent="0.3">
      <c r="A59" s="53"/>
      <c r="B59" s="27" t="s">
        <v>248</v>
      </c>
      <c r="C59" s="27" t="s">
        <v>318</v>
      </c>
      <c r="D59" s="26">
        <v>0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/>
      <c r="M59" s="26">
        <v>0</v>
      </c>
      <c r="N59" s="26">
        <v>0</v>
      </c>
      <c r="O59" s="26">
        <v>0</v>
      </c>
      <c r="P59" s="26">
        <v>0</v>
      </c>
      <c r="Q59" s="26">
        <v>0</v>
      </c>
      <c r="R59" s="26">
        <v>0</v>
      </c>
      <c r="S59" s="26">
        <v>0</v>
      </c>
      <c r="T59" s="26"/>
      <c r="U59" s="26">
        <v>0</v>
      </c>
      <c r="V59" s="26">
        <v>0</v>
      </c>
      <c r="W59" s="26">
        <v>0</v>
      </c>
      <c r="X59" s="26">
        <v>0</v>
      </c>
      <c r="Y59" s="26">
        <v>0</v>
      </c>
      <c r="Z59" s="26"/>
      <c r="AA59" s="26">
        <v>4.3648696264975335</v>
      </c>
      <c r="AB59" s="26">
        <v>0</v>
      </c>
      <c r="AC59" s="26">
        <v>0</v>
      </c>
      <c r="AD59" s="26">
        <v>0</v>
      </c>
      <c r="AE59" s="26">
        <v>0</v>
      </c>
      <c r="AF59" s="26">
        <v>0</v>
      </c>
      <c r="AG59" s="26">
        <v>0</v>
      </c>
      <c r="AH59" s="26"/>
      <c r="AI59" s="26">
        <v>0</v>
      </c>
      <c r="AJ59" s="26">
        <v>0</v>
      </c>
      <c r="AK59" s="26">
        <v>0</v>
      </c>
      <c r="AL59" s="26">
        <v>0</v>
      </c>
      <c r="AM59" s="26">
        <v>0</v>
      </c>
      <c r="AN59" s="26"/>
      <c r="AO59" s="26">
        <v>0</v>
      </c>
      <c r="AP59" s="26">
        <v>0</v>
      </c>
      <c r="AQ59" s="26">
        <v>0</v>
      </c>
      <c r="AR59" s="26">
        <v>0</v>
      </c>
      <c r="AS59" s="26">
        <v>0</v>
      </c>
      <c r="AT59" s="26"/>
      <c r="AU59" s="26">
        <v>0</v>
      </c>
      <c r="AV59" s="26">
        <v>0</v>
      </c>
      <c r="AW59" s="26">
        <v>0</v>
      </c>
      <c r="AX59" s="26">
        <v>0</v>
      </c>
      <c r="AY59" s="26">
        <v>0</v>
      </c>
      <c r="AZ59" s="26">
        <v>0</v>
      </c>
      <c r="BA59" s="26">
        <v>0</v>
      </c>
      <c r="BB59" s="26"/>
      <c r="BC59" s="26">
        <v>0</v>
      </c>
      <c r="BD59" s="26">
        <v>0</v>
      </c>
      <c r="BE59" s="26">
        <v>0</v>
      </c>
      <c r="BF59" s="26">
        <v>0</v>
      </c>
      <c r="BG59" s="26">
        <v>0</v>
      </c>
      <c r="BH59" s="26">
        <v>0</v>
      </c>
      <c r="BI59" s="26">
        <v>0</v>
      </c>
      <c r="BJ59" s="26"/>
      <c r="BK59" s="26">
        <v>0</v>
      </c>
      <c r="BL59" s="26">
        <v>0</v>
      </c>
      <c r="BM59" s="26">
        <v>0</v>
      </c>
      <c r="BN59" s="26">
        <v>0</v>
      </c>
      <c r="BO59" s="26">
        <v>0</v>
      </c>
      <c r="BP59" s="26">
        <v>0</v>
      </c>
      <c r="BQ59" s="26"/>
      <c r="BR59" s="26">
        <v>0</v>
      </c>
      <c r="BS59" s="26">
        <v>0</v>
      </c>
      <c r="BT59" s="26">
        <v>0</v>
      </c>
      <c r="BU59" s="26">
        <v>0</v>
      </c>
      <c r="BV59" s="26">
        <v>0</v>
      </c>
      <c r="BW59" s="26">
        <v>0</v>
      </c>
      <c r="BX59" s="26"/>
      <c r="BY59" s="26">
        <v>0</v>
      </c>
      <c r="BZ59" s="26">
        <v>0</v>
      </c>
      <c r="CA59" s="26">
        <v>0</v>
      </c>
      <c r="CB59" s="26">
        <v>0</v>
      </c>
      <c r="CC59" s="26">
        <v>0</v>
      </c>
      <c r="CD59" s="26">
        <v>0</v>
      </c>
      <c r="CE59" s="26"/>
      <c r="CF59" s="26">
        <v>0</v>
      </c>
      <c r="CG59" s="26">
        <v>0</v>
      </c>
      <c r="CH59" s="26">
        <v>0</v>
      </c>
      <c r="CI59" s="26">
        <v>0</v>
      </c>
      <c r="CJ59" s="26">
        <v>0</v>
      </c>
      <c r="CK59" s="26">
        <v>0</v>
      </c>
      <c r="CL59" s="1"/>
      <c r="CM59" s="36">
        <f t="shared" si="0"/>
        <v>0.50064037700488861</v>
      </c>
      <c r="CN59" s="36">
        <f t="shared" si="1"/>
        <v>5.8198261686633779E-2</v>
      </c>
      <c r="CO59" s="36">
        <f t="shared" si="2"/>
        <v>0</v>
      </c>
      <c r="CP59" s="36">
        <f t="shared" si="3"/>
        <v>4.3648696264975335</v>
      </c>
      <c r="CQ59" s="36">
        <f t="shared" si="4"/>
        <v>0.25064078708759696</v>
      </c>
      <c r="CR59" s="37">
        <f t="shared" si="5"/>
        <v>75</v>
      </c>
      <c r="CS59" s="46">
        <f t="shared" si="6"/>
        <v>5.7808971286193632E-2</v>
      </c>
    </row>
    <row r="60" spans="1:97" ht="14.4" x14ac:dyDescent="0.3">
      <c r="A60" s="53"/>
      <c r="B60" s="27" t="s">
        <v>202</v>
      </c>
      <c r="C60" s="27" t="s">
        <v>319</v>
      </c>
      <c r="D60" s="26">
        <v>0</v>
      </c>
      <c r="E60" s="26">
        <v>0</v>
      </c>
      <c r="F60" s="26">
        <v>0</v>
      </c>
      <c r="G60" s="26">
        <v>0</v>
      </c>
      <c r="H60" s="26">
        <v>3.4469791927801453E-2</v>
      </c>
      <c r="I60" s="26">
        <v>0</v>
      </c>
      <c r="J60" s="26">
        <v>0</v>
      </c>
      <c r="K60" s="26">
        <v>0</v>
      </c>
      <c r="L60" s="26"/>
      <c r="M60" s="26">
        <v>0</v>
      </c>
      <c r="N60" s="26">
        <v>0</v>
      </c>
      <c r="O60" s="26">
        <v>0</v>
      </c>
      <c r="P60" s="26">
        <v>0</v>
      </c>
      <c r="Q60" s="26">
        <v>0</v>
      </c>
      <c r="R60" s="26">
        <v>0</v>
      </c>
      <c r="S60" s="26">
        <v>0</v>
      </c>
      <c r="T60" s="26"/>
      <c r="U60" s="26">
        <v>1.0984182776801407E-2</v>
      </c>
      <c r="V60" s="26">
        <v>0</v>
      </c>
      <c r="W60" s="26">
        <v>0</v>
      </c>
      <c r="X60" s="26">
        <v>0</v>
      </c>
      <c r="Y60" s="26">
        <v>0</v>
      </c>
      <c r="Z60" s="26"/>
      <c r="AA60" s="26">
        <v>0.30391120507399577</v>
      </c>
      <c r="AB60" s="26">
        <v>0</v>
      </c>
      <c r="AC60" s="26">
        <v>3.6244651396929273</v>
      </c>
      <c r="AD60" s="26">
        <v>0</v>
      </c>
      <c r="AE60" s="26">
        <v>0</v>
      </c>
      <c r="AF60" s="26">
        <v>0</v>
      </c>
      <c r="AG60" s="26">
        <v>0</v>
      </c>
      <c r="AH60" s="26"/>
      <c r="AI60" s="26">
        <v>0</v>
      </c>
      <c r="AJ60" s="26">
        <v>0</v>
      </c>
      <c r="AK60" s="26">
        <v>0</v>
      </c>
      <c r="AL60" s="26">
        <v>0</v>
      </c>
      <c r="AM60" s="26">
        <v>0</v>
      </c>
      <c r="AN60" s="26"/>
      <c r="AO60" s="26">
        <v>0</v>
      </c>
      <c r="AP60" s="26">
        <v>2.1146864977267119E-2</v>
      </c>
      <c r="AQ60" s="26">
        <v>1.285148820233383E-2</v>
      </c>
      <c r="AR60" s="26">
        <v>0</v>
      </c>
      <c r="AS60" s="26">
        <v>0</v>
      </c>
      <c r="AT60" s="26"/>
      <c r="AU60" s="26">
        <v>0</v>
      </c>
      <c r="AV60" s="26">
        <v>0</v>
      </c>
      <c r="AW60" s="26">
        <v>0</v>
      </c>
      <c r="AX60" s="26">
        <v>0</v>
      </c>
      <c r="AY60" s="26">
        <v>0</v>
      </c>
      <c r="AZ60" s="26">
        <v>0</v>
      </c>
      <c r="BA60" s="26">
        <v>0</v>
      </c>
      <c r="BB60" s="26"/>
      <c r="BC60" s="26">
        <v>0</v>
      </c>
      <c r="BD60" s="26">
        <v>0</v>
      </c>
      <c r="BE60" s="26">
        <v>0.10902577680865976</v>
      </c>
      <c r="BF60" s="26">
        <v>0</v>
      </c>
      <c r="BG60" s="26">
        <v>0</v>
      </c>
      <c r="BH60" s="26">
        <v>0</v>
      </c>
      <c r="BI60" s="26">
        <v>0</v>
      </c>
      <c r="BJ60" s="26"/>
      <c r="BK60" s="26">
        <v>0</v>
      </c>
      <c r="BL60" s="26">
        <v>0</v>
      </c>
      <c r="BM60" s="26">
        <v>0</v>
      </c>
      <c r="BN60" s="26">
        <v>0</v>
      </c>
      <c r="BO60" s="26">
        <v>0</v>
      </c>
      <c r="BP60" s="26">
        <v>0</v>
      </c>
      <c r="BQ60" s="26"/>
      <c r="BR60" s="26">
        <v>0</v>
      </c>
      <c r="BS60" s="26">
        <v>0</v>
      </c>
      <c r="BT60" s="26">
        <v>0</v>
      </c>
      <c r="BU60" s="26">
        <v>0</v>
      </c>
      <c r="BV60" s="26">
        <v>0</v>
      </c>
      <c r="BW60" s="26">
        <v>0</v>
      </c>
      <c r="BX60" s="26"/>
      <c r="BY60" s="26">
        <v>0</v>
      </c>
      <c r="BZ60" s="26">
        <v>0</v>
      </c>
      <c r="CA60" s="26">
        <v>0</v>
      </c>
      <c r="CB60" s="26">
        <v>0</v>
      </c>
      <c r="CC60" s="26">
        <v>0</v>
      </c>
      <c r="CD60" s="26">
        <v>0</v>
      </c>
      <c r="CE60" s="26"/>
      <c r="CF60" s="26">
        <v>0</v>
      </c>
      <c r="CG60" s="26">
        <v>0</v>
      </c>
      <c r="CH60" s="26">
        <v>0</v>
      </c>
      <c r="CI60" s="26">
        <v>0</v>
      </c>
      <c r="CJ60" s="26">
        <v>0</v>
      </c>
      <c r="CK60" s="26">
        <v>0</v>
      </c>
      <c r="CL60" s="1"/>
      <c r="CM60" s="36">
        <f t="shared" si="0"/>
        <v>0.41660432842677914</v>
      </c>
      <c r="CN60" s="36">
        <f t="shared" si="1"/>
        <v>5.4891392659463821E-2</v>
      </c>
      <c r="CO60" s="36">
        <f t="shared" si="2"/>
        <v>0</v>
      </c>
      <c r="CP60" s="36">
        <f t="shared" si="3"/>
        <v>3.6244651396929273</v>
      </c>
      <c r="CQ60" s="36">
        <f t="shared" si="4"/>
        <v>0.17355916646392766</v>
      </c>
      <c r="CR60" s="37">
        <f t="shared" si="5"/>
        <v>75</v>
      </c>
      <c r="CS60" s="46">
        <f t="shared" si="6"/>
        <v>4.8105324232552836E-2</v>
      </c>
    </row>
    <row r="61" spans="1:97" ht="14.4" x14ac:dyDescent="0.3">
      <c r="A61" s="53"/>
      <c r="B61" s="27" t="s">
        <v>229</v>
      </c>
      <c r="C61" s="27" t="s">
        <v>229</v>
      </c>
      <c r="D61" s="26">
        <v>3.8328861632809505E-2</v>
      </c>
      <c r="E61" s="26">
        <v>0</v>
      </c>
      <c r="F61" s="26">
        <v>0</v>
      </c>
      <c r="G61" s="26">
        <v>0</v>
      </c>
      <c r="H61" s="26">
        <v>1.5668087239909752E-2</v>
      </c>
      <c r="I61" s="26">
        <v>0</v>
      </c>
      <c r="J61" s="26">
        <v>0</v>
      </c>
      <c r="K61" s="26">
        <v>0</v>
      </c>
      <c r="L61" s="26"/>
      <c r="M61" s="26">
        <v>1.2966804979253113E-2</v>
      </c>
      <c r="N61" s="26">
        <v>0</v>
      </c>
      <c r="O61" s="26">
        <v>0</v>
      </c>
      <c r="P61" s="26">
        <v>0</v>
      </c>
      <c r="Q61" s="26">
        <v>0</v>
      </c>
      <c r="R61" s="26">
        <v>0</v>
      </c>
      <c r="S61" s="26">
        <v>0</v>
      </c>
      <c r="T61" s="26"/>
      <c r="U61" s="26">
        <v>0</v>
      </c>
      <c r="V61" s="26">
        <v>0</v>
      </c>
      <c r="W61" s="26">
        <v>0</v>
      </c>
      <c r="X61" s="26">
        <v>0</v>
      </c>
      <c r="Y61" s="26">
        <v>0</v>
      </c>
      <c r="Z61" s="26"/>
      <c r="AA61" s="26">
        <v>0</v>
      </c>
      <c r="AB61" s="26">
        <v>0</v>
      </c>
      <c r="AC61" s="26">
        <v>0</v>
      </c>
      <c r="AD61" s="26">
        <v>0</v>
      </c>
      <c r="AE61" s="26">
        <v>0</v>
      </c>
      <c r="AF61" s="26">
        <v>0</v>
      </c>
      <c r="AG61" s="26">
        <v>0</v>
      </c>
      <c r="AH61" s="26"/>
      <c r="AI61" s="26">
        <v>0</v>
      </c>
      <c r="AJ61" s="26">
        <v>0</v>
      </c>
      <c r="AK61" s="26">
        <v>0</v>
      </c>
      <c r="AL61" s="26">
        <v>0</v>
      </c>
      <c r="AM61" s="26">
        <v>0</v>
      </c>
      <c r="AN61" s="26"/>
      <c r="AO61" s="26">
        <v>0.16365824308062576</v>
      </c>
      <c r="AP61" s="26">
        <v>0</v>
      </c>
      <c r="AQ61" s="26">
        <v>0</v>
      </c>
      <c r="AR61" s="26">
        <v>0</v>
      </c>
      <c r="AS61" s="26">
        <v>0</v>
      </c>
      <c r="AT61" s="26"/>
      <c r="AU61" s="26">
        <v>7.0719273948787464E-2</v>
      </c>
      <c r="AV61" s="26">
        <v>9.6974398758727688E-3</v>
      </c>
      <c r="AW61" s="26">
        <v>0</v>
      </c>
      <c r="AX61" s="26">
        <v>0</v>
      </c>
      <c r="AY61" s="26">
        <v>4.3491917751951097E-2</v>
      </c>
      <c r="AZ61" s="26">
        <v>0.12710966739637031</v>
      </c>
      <c r="BA61" s="26">
        <v>3.522367030644593E-2</v>
      </c>
      <c r="BB61" s="26"/>
      <c r="BC61" s="26">
        <v>0.1045915699194645</v>
      </c>
      <c r="BD61" s="26">
        <v>2.3177656738903697E-2</v>
      </c>
      <c r="BE61" s="26">
        <v>0</v>
      </c>
      <c r="BF61" s="26">
        <v>0</v>
      </c>
      <c r="BG61" s="26">
        <v>5.7840616966580979E-2</v>
      </c>
      <c r="BH61" s="26">
        <v>0.27448664049199123</v>
      </c>
      <c r="BI61" s="26">
        <v>2.7862914460852605E-2</v>
      </c>
      <c r="BJ61" s="26"/>
      <c r="BK61" s="26">
        <v>6.6169983334967153E-2</v>
      </c>
      <c r="BL61" s="26">
        <v>0</v>
      </c>
      <c r="BM61" s="26">
        <v>0</v>
      </c>
      <c r="BN61" s="26">
        <v>5.8070025619128954E-2</v>
      </c>
      <c r="BO61" s="26">
        <v>0.12810658467845248</v>
      </c>
      <c r="BP61" s="26">
        <v>4.6591085572293835E-2</v>
      </c>
      <c r="BQ61" s="26"/>
      <c r="BR61" s="26">
        <v>6.0727158752546626E-2</v>
      </c>
      <c r="BS61" s="26">
        <v>0</v>
      </c>
      <c r="BT61" s="26">
        <v>0</v>
      </c>
      <c r="BU61" s="26">
        <v>4.72418053637619E-2</v>
      </c>
      <c r="BV61" s="26">
        <v>0.14553392759687103</v>
      </c>
      <c r="BW61" s="26">
        <v>2.3939194446106888E-2</v>
      </c>
      <c r="BX61" s="26"/>
      <c r="BY61" s="26">
        <v>6.8950300623310715E-2</v>
      </c>
      <c r="BZ61" s="26">
        <v>0</v>
      </c>
      <c r="CA61" s="26">
        <v>0</v>
      </c>
      <c r="CB61" s="26">
        <v>0.20668496689811078</v>
      </c>
      <c r="CC61" s="26">
        <v>0.34266745194624404</v>
      </c>
      <c r="CD61" s="26">
        <v>1.4551804423748545E-2</v>
      </c>
      <c r="CE61" s="26"/>
      <c r="CF61" s="26">
        <v>1.441077926288864E-2</v>
      </c>
      <c r="CG61" s="26">
        <v>4.7378395451674035E-2</v>
      </c>
      <c r="CH61" s="26">
        <v>0</v>
      </c>
      <c r="CI61" s="26">
        <v>8.9852468044404513E-2</v>
      </c>
      <c r="CJ61" s="26">
        <v>6.6032025532383201E-2</v>
      </c>
      <c r="CK61" s="26">
        <v>9.0674811491839258E-2</v>
      </c>
      <c r="CL61" s="1"/>
      <c r="CM61" s="36">
        <f t="shared" si="0"/>
        <v>6.3390610674450565E-2</v>
      </c>
      <c r="CN61" s="36">
        <f t="shared" si="1"/>
        <v>3.3632081784380694E-2</v>
      </c>
      <c r="CO61" s="36">
        <f t="shared" si="2"/>
        <v>0</v>
      </c>
      <c r="CP61" s="36">
        <f t="shared" si="3"/>
        <v>0.34266745194624404</v>
      </c>
      <c r="CQ61" s="36">
        <f t="shared" si="4"/>
        <v>4.0183695216797653E-3</v>
      </c>
      <c r="CR61" s="37">
        <f t="shared" si="5"/>
        <v>75</v>
      </c>
      <c r="CS61" s="46">
        <f t="shared" si="6"/>
        <v>7.3197172273977585E-3</v>
      </c>
    </row>
    <row r="62" spans="1:97" ht="14.4" x14ac:dyDescent="0.3">
      <c r="A62" s="53"/>
      <c r="B62" s="27" t="s">
        <v>248</v>
      </c>
      <c r="C62" s="27" t="s">
        <v>326</v>
      </c>
      <c r="D62" s="26">
        <v>0</v>
      </c>
      <c r="E62" s="26">
        <v>0</v>
      </c>
      <c r="F62" s="26">
        <v>0</v>
      </c>
      <c r="G62" s="26">
        <v>0</v>
      </c>
      <c r="H62" s="26">
        <v>0</v>
      </c>
      <c r="I62" s="26">
        <v>0</v>
      </c>
      <c r="J62" s="26">
        <v>0</v>
      </c>
      <c r="K62" s="26">
        <v>0</v>
      </c>
      <c r="L62" s="26"/>
      <c r="M62" s="26">
        <v>0</v>
      </c>
      <c r="N62" s="26">
        <v>0</v>
      </c>
      <c r="O62" s="26">
        <v>0</v>
      </c>
      <c r="P62" s="26">
        <v>0</v>
      </c>
      <c r="Q62" s="26">
        <v>0</v>
      </c>
      <c r="R62" s="26">
        <v>0</v>
      </c>
      <c r="S62" s="26">
        <v>0</v>
      </c>
      <c r="T62" s="26"/>
      <c r="U62" s="26">
        <v>0</v>
      </c>
      <c r="V62" s="26">
        <v>0</v>
      </c>
      <c r="W62" s="26">
        <v>0</v>
      </c>
      <c r="X62" s="26">
        <v>0</v>
      </c>
      <c r="Y62" s="26">
        <v>0</v>
      </c>
      <c r="Z62" s="26"/>
      <c r="AA62" s="26">
        <v>3.1976744186046511</v>
      </c>
      <c r="AB62" s="26">
        <v>0</v>
      </c>
      <c r="AC62" s="26">
        <v>0</v>
      </c>
      <c r="AD62" s="26">
        <v>0</v>
      </c>
      <c r="AE62" s="26">
        <v>0</v>
      </c>
      <c r="AF62" s="26">
        <v>0</v>
      </c>
      <c r="AG62" s="26">
        <v>0</v>
      </c>
      <c r="AH62" s="26"/>
      <c r="AI62" s="26">
        <v>0</v>
      </c>
      <c r="AJ62" s="26">
        <v>0</v>
      </c>
      <c r="AK62" s="26">
        <v>0</v>
      </c>
      <c r="AL62" s="26">
        <v>0</v>
      </c>
      <c r="AM62" s="26">
        <v>0</v>
      </c>
      <c r="AN62" s="26"/>
      <c r="AO62" s="26">
        <v>0</v>
      </c>
      <c r="AP62" s="26">
        <v>0</v>
      </c>
      <c r="AQ62" s="26">
        <v>0</v>
      </c>
      <c r="AR62" s="26">
        <v>0</v>
      </c>
      <c r="AS62" s="26">
        <v>0</v>
      </c>
      <c r="AT62" s="26"/>
      <c r="AU62" s="26">
        <v>0</v>
      </c>
      <c r="AV62" s="26">
        <v>0</v>
      </c>
      <c r="AW62" s="26">
        <v>0</v>
      </c>
      <c r="AX62" s="26">
        <v>0</v>
      </c>
      <c r="AY62" s="26">
        <v>0</v>
      </c>
      <c r="AZ62" s="26">
        <v>0</v>
      </c>
      <c r="BA62" s="26">
        <v>0</v>
      </c>
      <c r="BB62" s="26"/>
      <c r="BC62" s="26">
        <v>0</v>
      </c>
      <c r="BD62" s="26">
        <v>0</v>
      </c>
      <c r="BE62" s="26">
        <v>0</v>
      </c>
      <c r="BF62" s="26">
        <v>0</v>
      </c>
      <c r="BG62" s="26">
        <v>0</v>
      </c>
      <c r="BH62" s="26">
        <v>0</v>
      </c>
      <c r="BI62" s="26">
        <v>0</v>
      </c>
      <c r="BJ62" s="26"/>
      <c r="BK62" s="26">
        <v>0</v>
      </c>
      <c r="BL62" s="26">
        <v>0</v>
      </c>
      <c r="BM62" s="26">
        <v>0</v>
      </c>
      <c r="BN62" s="26">
        <v>0</v>
      </c>
      <c r="BO62" s="26">
        <v>0</v>
      </c>
      <c r="BP62" s="26">
        <v>0</v>
      </c>
      <c r="BQ62" s="26"/>
      <c r="BR62" s="26">
        <v>0</v>
      </c>
      <c r="BS62" s="26">
        <v>0</v>
      </c>
      <c r="BT62" s="26">
        <v>0</v>
      </c>
      <c r="BU62" s="26">
        <v>0</v>
      </c>
      <c r="BV62" s="26">
        <v>0</v>
      </c>
      <c r="BW62" s="26">
        <v>0</v>
      </c>
      <c r="BX62" s="26"/>
      <c r="BY62" s="26">
        <v>0</v>
      </c>
      <c r="BZ62" s="26">
        <v>0</v>
      </c>
      <c r="CA62" s="26">
        <v>0</v>
      </c>
      <c r="CB62" s="26">
        <v>0</v>
      </c>
      <c r="CC62" s="26">
        <v>0</v>
      </c>
      <c r="CD62" s="26">
        <v>0</v>
      </c>
      <c r="CE62" s="26"/>
      <c r="CF62" s="26">
        <v>0</v>
      </c>
      <c r="CG62" s="26">
        <v>0</v>
      </c>
      <c r="CH62" s="26">
        <v>0</v>
      </c>
      <c r="CI62" s="26">
        <v>0</v>
      </c>
      <c r="CJ62" s="26">
        <v>0</v>
      </c>
      <c r="CK62" s="26">
        <v>0</v>
      </c>
      <c r="CL62" s="1"/>
      <c r="CM62" s="36">
        <f t="shared" si="0"/>
        <v>0.36676580595918173</v>
      </c>
      <c r="CN62" s="36">
        <f t="shared" si="1"/>
        <v>4.2635658914728682E-2</v>
      </c>
      <c r="CO62" s="36">
        <f t="shared" si="2"/>
        <v>0</v>
      </c>
      <c r="CP62" s="36">
        <f t="shared" si="3"/>
        <v>3.1976744186046511</v>
      </c>
      <c r="CQ62" s="36">
        <f t="shared" si="4"/>
        <v>0.13451715642088816</v>
      </c>
      <c r="CR62" s="37">
        <f t="shared" si="5"/>
        <v>75</v>
      </c>
      <c r="CS62" s="46">
        <f t="shared" si="6"/>
        <v>4.2350467360016721E-2</v>
      </c>
    </row>
    <row r="63" spans="1:97" ht="14.4" x14ac:dyDescent="0.3">
      <c r="A63" s="53"/>
      <c r="B63" s="27" t="s">
        <v>236</v>
      </c>
      <c r="C63" s="27" t="s">
        <v>309</v>
      </c>
      <c r="D63" s="26">
        <v>0</v>
      </c>
      <c r="E63" s="26">
        <v>0</v>
      </c>
      <c r="F63" s="26">
        <v>0</v>
      </c>
      <c r="G63" s="26">
        <v>0</v>
      </c>
      <c r="H63" s="26">
        <v>3.7603409375783402E-2</v>
      </c>
      <c r="I63" s="26">
        <v>0</v>
      </c>
      <c r="J63" s="26">
        <v>0</v>
      </c>
      <c r="K63" s="26">
        <v>0</v>
      </c>
      <c r="L63" s="26"/>
      <c r="M63" s="26">
        <v>0</v>
      </c>
      <c r="N63" s="26">
        <v>0</v>
      </c>
      <c r="O63" s="26">
        <v>0</v>
      </c>
      <c r="P63" s="26">
        <v>0</v>
      </c>
      <c r="Q63" s="26">
        <v>0</v>
      </c>
      <c r="R63" s="26">
        <v>0</v>
      </c>
      <c r="S63" s="26">
        <v>0</v>
      </c>
      <c r="T63" s="26"/>
      <c r="U63" s="26">
        <v>0</v>
      </c>
      <c r="V63" s="26">
        <v>0</v>
      </c>
      <c r="W63" s="26">
        <v>0</v>
      </c>
      <c r="X63" s="26">
        <v>0</v>
      </c>
      <c r="Y63" s="26">
        <v>0</v>
      </c>
      <c r="Z63" s="26"/>
      <c r="AA63" s="26">
        <v>0</v>
      </c>
      <c r="AB63" s="26">
        <v>0</v>
      </c>
      <c r="AC63" s="26">
        <v>0</v>
      </c>
      <c r="AD63" s="26">
        <v>0</v>
      </c>
      <c r="AE63" s="26">
        <v>0</v>
      </c>
      <c r="AF63" s="26">
        <v>0</v>
      </c>
      <c r="AG63" s="26">
        <v>0</v>
      </c>
      <c r="AH63" s="26"/>
      <c r="AI63" s="26">
        <v>0</v>
      </c>
      <c r="AJ63" s="26">
        <v>0</v>
      </c>
      <c r="AK63" s="26">
        <v>0</v>
      </c>
      <c r="AL63" s="26">
        <v>0</v>
      </c>
      <c r="AM63" s="26">
        <v>0</v>
      </c>
      <c r="AN63" s="26"/>
      <c r="AO63" s="26">
        <v>0.23586040914560771</v>
      </c>
      <c r="AP63" s="26">
        <v>0</v>
      </c>
      <c r="AQ63" s="26">
        <v>0</v>
      </c>
      <c r="AR63" s="26">
        <v>0.19311232700354039</v>
      </c>
      <c r="AS63" s="26">
        <v>0</v>
      </c>
      <c r="AT63" s="26"/>
      <c r="AU63" s="26">
        <v>0.22983764033355925</v>
      </c>
      <c r="AV63" s="26">
        <v>0.14546159813809154</v>
      </c>
      <c r="AW63" s="26">
        <v>0.10675776662752215</v>
      </c>
      <c r="AX63" s="26">
        <v>6.1728395061728392E-2</v>
      </c>
      <c r="AY63" s="26">
        <v>0.24403798294150336</v>
      </c>
      <c r="AZ63" s="26">
        <v>0</v>
      </c>
      <c r="BA63" s="26">
        <v>0</v>
      </c>
      <c r="BB63" s="26"/>
      <c r="BC63" s="26">
        <v>3.9221838719799187E-2</v>
      </c>
      <c r="BD63" s="26">
        <v>4.6355313477807393E-2</v>
      </c>
      <c r="BE63" s="26">
        <v>0.34265244139864498</v>
      </c>
      <c r="BF63" s="26">
        <v>5.0498674409796745E-2</v>
      </c>
      <c r="BG63" s="26">
        <v>0.2410025706940874</v>
      </c>
      <c r="BH63" s="26">
        <v>0</v>
      </c>
      <c r="BI63" s="26">
        <v>0</v>
      </c>
      <c r="BJ63" s="26"/>
      <c r="BK63" s="26">
        <v>3.9211841976276834E-2</v>
      </c>
      <c r="BL63" s="26">
        <v>0</v>
      </c>
      <c r="BM63" s="26">
        <v>6.4040986231187966E-2</v>
      </c>
      <c r="BN63" s="26">
        <v>0.16737830913748933</v>
      </c>
      <c r="BO63" s="26">
        <v>0</v>
      </c>
      <c r="BP63" s="26">
        <v>0</v>
      </c>
      <c r="BQ63" s="26"/>
      <c r="BR63" s="26">
        <v>1.763046544428773E-2</v>
      </c>
      <c r="BS63" s="26">
        <v>0</v>
      </c>
      <c r="BT63" s="26">
        <v>0.11252813203300825</v>
      </c>
      <c r="BU63" s="26">
        <v>0.20713714659495602</v>
      </c>
      <c r="BV63" s="26">
        <v>0</v>
      </c>
      <c r="BW63" s="26">
        <v>0</v>
      </c>
      <c r="BX63" s="26"/>
      <c r="BY63" s="26">
        <v>5.7918252523581001E-2</v>
      </c>
      <c r="BZ63" s="26">
        <v>0.11372521145781506</v>
      </c>
      <c r="CA63" s="26">
        <v>4.5892611289582379E-2</v>
      </c>
      <c r="CB63" s="26">
        <v>0</v>
      </c>
      <c r="CC63" s="26">
        <v>0</v>
      </c>
      <c r="CD63" s="26">
        <v>0</v>
      </c>
      <c r="CE63" s="26"/>
      <c r="CF63" s="26">
        <v>7.565659113016536E-2</v>
      </c>
      <c r="CG63" s="26">
        <v>8.68603916614024E-2</v>
      </c>
      <c r="CH63" s="26">
        <v>0.16296172488718033</v>
      </c>
      <c r="CI63" s="26">
        <v>0</v>
      </c>
      <c r="CJ63" s="26">
        <v>0</v>
      </c>
      <c r="CK63" s="26">
        <v>0</v>
      </c>
      <c r="CL63" s="1"/>
      <c r="CM63" s="36">
        <f t="shared" si="0"/>
        <v>7.6798589325888733E-2</v>
      </c>
      <c r="CN63" s="36">
        <f t="shared" si="1"/>
        <v>4.1667627089258724E-2</v>
      </c>
      <c r="CO63" s="36">
        <f t="shared" si="2"/>
        <v>0</v>
      </c>
      <c r="CP63" s="36">
        <f t="shared" si="3"/>
        <v>0.34265244139864498</v>
      </c>
      <c r="CQ63" s="36">
        <f t="shared" si="4"/>
        <v>5.8980233224465101E-3</v>
      </c>
      <c r="CR63" s="37">
        <f t="shared" si="5"/>
        <v>75</v>
      </c>
      <c r="CS63" s="46">
        <f t="shared" si="6"/>
        <v>8.8679372441370745E-3</v>
      </c>
    </row>
    <row r="64" spans="1:97" ht="14.4" x14ac:dyDescent="0.3">
      <c r="A64" s="53"/>
      <c r="B64" s="27" t="s">
        <v>207</v>
      </c>
      <c r="C64" s="27" t="s">
        <v>308</v>
      </c>
      <c r="D64" s="26">
        <v>0</v>
      </c>
      <c r="E64" s="26">
        <v>0</v>
      </c>
      <c r="F64" s="26">
        <v>0</v>
      </c>
      <c r="G64" s="26">
        <v>0</v>
      </c>
      <c r="H64" s="26">
        <v>4.3870644271747306E-2</v>
      </c>
      <c r="I64" s="26">
        <v>0</v>
      </c>
      <c r="J64" s="26">
        <v>0</v>
      </c>
      <c r="K64" s="26">
        <v>0</v>
      </c>
      <c r="L64" s="26"/>
      <c r="M64" s="26">
        <v>0</v>
      </c>
      <c r="N64" s="26">
        <v>0</v>
      </c>
      <c r="O64" s="26">
        <v>0</v>
      </c>
      <c r="P64" s="26">
        <v>0</v>
      </c>
      <c r="Q64" s="26">
        <v>0</v>
      </c>
      <c r="R64" s="26">
        <v>0</v>
      </c>
      <c r="S64" s="26">
        <v>0</v>
      </c>
      <c r="T64" s="26"/>
      <c r="U64" s="26">
        <v>0</v>
      </c>
      <c r="V64" s="26">
        <v>0</v>
      </c>
      <c r="W64" s="26">
        <v>0</v>
      </c>
      <c r="X64" s="26">
        <v>0</v>
      </c>
      <c r="Y64" s="26">
        <v>0</v>
      </c>
      <c r="Z64" s="26"/>
      <c r="AA64" s="26">
        <v>0</v>
      </c>
      <c r="AB64" s="26">
        <v>0</v>
      </c>
      <c r="AC64" s="26">
        <v>0</v>
      </c>
      <c r="AD64" s="26">
        <v>0</v>
      </c>
      <c r="AE64" s="26">
        <v>0</v>
      </c>
      <c r="AF64" s="26">
        <v>0</v>
      </c>
      <c r="AG64" s="26">
        <v>0</v>
      </c>
      <c r="AH64" s="26"/>
      <c r="AI64" s="26">
        <v>0</v>
      </c>
      <c r="AJ64" s="26">
        <v>0</v>
      </c>
      <c r="AK64" s="26">
        <v>0</v>
      </c>
      <c r="AL64" s="26">
        <v>0</v>
      </c>
      <c r="AM64" s="26">
        <v>0</v>
      </c>
      <c r="AN64" s="26"/>
      <c r="AO64" s="26">
        <v>0</v>
      </c>
      <c r="AP64" s="26">
        <v>0</v>
      </c>
      <c r="AQ64" s="26">
        <v>4.6265357528401788E-2</v>
      </c>
      <c r="AR64" s="26">
        <v>0</v>
      </c>
      <c r="AS64" s="26">
        <v>0</v>
      </c>
      <c r="AT64" s="26"/>
      <c r="AU64" s="26">
        <v>4.4199546217992165E-2</v>
      </c>
      <c r="AV64" s="26">
        <v>0.1600077579519007</v>
      </c>
      <c r="AW64" s="26">
        <v>0.13878509661577879</v>
      </c>
      <c r="AX64" s="26">
        <v>0.24691358024691357</v>
      </c>
      <c r="AY64" s="26">
        <v>3.6243264793292582E-2</v>
      </c>
      <c r="AZ64" s="26">
        <v>0</v>
      </c>
      <c r="BA64" s="26">
        <v>0</v>
      </c>
      <c r="BB64" s="26"/>
      <c r="BC64" s="26">
        <v>4.4451417215772407E-2</v>
      </c>
      <c r="BD64" s="26">
        <v>7.532738440143702E-2</v>
      </c>
      <c r="BE64" s="26">
        <v>0.56849155050229738</v>
      </c>
      <c r="BF64" s="26">
        <v>8.8372680217144298E-2</v>
      </c>
      <c r="BG64" s="26">
        <v>6.7480719794344474E-2</v>
      </c>
      <c r="BH64" s="26">
        <v>0</v>
      </c>
      <c r="BI64" s="26">
        <v>0</v>
      </c>
      <c r="BJ64" s="26"/>
      <c r="BK64" s="26">
        <v>7.1071463582001768E-2</v>
      </c>
      <c r="BL64" s="26">
        <v>0</v>
      </c>
      <c r="BM64" s="26">
        <v>0.10406660262568043</v>
      </c>
      <c r="BN64" s="26">
        <v>0</v>
      </c>
      <c r="BO64" s="26">
        <v>0</v>
      </c>
      <c r="BP64" s="26">
        <v>0</v>
      </c>
      <c r="BQ64" s="26"/>
      <c r="BR64" s="26">
        <v>5.4850336937784044E-2</v>
      </c>
      <c r="BS64" s="26">
        <v>0.17253548741275193</v>
      </c>
      <c r="BT64" s="26">
        <v>0.16879219804951237</v>
      </c>
      <c r="BU64" s="26">
        <v>0</v>
      </c>
      <c r="BV64" s="26">
        <v>0</v>
      </c>
      <c r="BW64" s="26">
        <v>0</v>
      </c>
      <c r="BX64" s="26"/>
      <c r="BY64" s="26">
        <v>2.7580120249324287E-2</v>
      </c>
      <c r="BZ64" s="26">
        <v>0.20612694576728979</v>
      </c>
      <c r="CA64" s="26">
        <v>0.21635088179374548</v>
      </c>
      <c r="CB64" s="26">
        <v>0</v>
      </c>
      <c r="CC64" s="26">
        <v>0</v>
      </c>
      <c r="CD64" s="26">
        <v>0</v>
      </c>
      <c r="CE64" s="26"/>
      <c r="CF64" s="26">
        <v>4.683503260438808E-2</v>
      </c>
      <c r="CG64" s="26">
        <v>0.15003158559696778</v>
      </c>
      <c r="CH64" s="26">
        <v>0</v>
      </c>
      <c r="CI64" s="26">
        <v>0</v>
      </c>
      <c r="CJ64" s="26">
        <v>0</v>
      </c>
      <c r="CK64" s="26">
        <v>0</v>
      </c>
      <c r="CL64" s="1"/>
      <c r="CM64" s="36">
        <f t="shared" si="0"/>
        <v>8.5269913225368449E-2</v>
      </c>
      <c r="CN64" s="36">
        <f t="shared" si="1"/>
        <v>3.7048662058352902E-2</v>
      </c>
      <c r="CO64" s="36">
        <f t="shared" si="2"/>
        <v>0</v>
      </c>
      <c r="CP64" s="36">
        <f t="shared" si="3"/>
        <v>0.56849155050229738</v>
      </c>
      <c r="CQ64" s="36">
        <f t="shared" si="4"/>
        <v>7.2709581014618642E-3</v>
      </c>
      <c r="CR64" s="37">
        <f t="shared" si="5"/>
        <v>75</v>
      </c>
      <c r="CS64" s="46">
        <f t="shared" si="6"/>
        <v>9.8461214708884994E-3</v>
      </c>
    </row>
    <row r="65" spans="1:97" ht="14.4" x14ac:dyDescent="0.3">
      <c r="A65" s="53"/>
      <c r="B65" s="27" t="s">
        <v>251</v>
      </c>
      <c r="C65" s="27" t="s">
        <v>329</v>
      </c>
      <c r="D65" s="26">
        <v>1.095110332365986E-2</v>
      </c>
      <c r="E65" s="26">
        <v>0</v>
      </c>
      <c r="F65" s="26">
        <v>0</v>
      </c>
      <c r="G65" s="26">
        <v>0</v>
      </c>
      <c r="H65" s="26">
        <v>0</v>
      </c>
      <c r="I65" s="26">
        <v>0</v>
      </c>
      <c r="J65" s="26">
        <v>0</v>
      </c>
      <c r="K65" s="26">
        <v>0</v>
      </c>
      <c r="L65" s="26"/>
      <c r="M65" s="26">
        <v>0</v>
      </c>
      <c r="N65" s="26">
        <v>0</v>
      </c>
      <c r="O65" s="26">
        <v>0</v>
      </c>
      <c r="P65" s="26">
        <v>0</v>
      </c>
      <c r="Q65" s="26">
        <v>0</v>
      </c>
      <c r="R65" s="26">
        <v>1.7635129177321223E-2</v>
      </c>
      <c r="S65" s="26">
        <v>0</v>
      </c>
      <c r="T65" s="26"/>
      <c r="U65" s="26">
        <v>0</v>
      </c>
      <c r="V65" s="26">
        <v>0</v>
      </c>
      <c r="W65" s="26">
        <v>0</v>
      </c>
      <c r="X65" s="26">
        <v>0</v>
      </c>
      <c r="Y65" s="26">
        <v>0</v>
      </c>
      <c r="Z65" s="26"/>
      <c r="AA65" s="26">
        <v>2.5590204369274137</v>
      </c>
      <c r="AB65" s="26">
        <v>2.5104182356780639E-2</v>
      </c>
      <c r="AC65" s="26">
        <v>0</v>
      </c>
      <c r="AD65" s="26">
        <v>0</v>
      </c>
      <c r="AE65" s="26">
        <v>0</v>
      </c>
      <c r="AF65" s="26">
        <v>0</v>
      </c>
      <c r="AG65" s="26">
        <v>3.8925652004671081E-2</v>
      </c>
      <c r="AH65" s="26"/>
      <c r="AI65" s="26">
        <v>0</v>
      </c>
      <c r="AJ65" s="26">
        <v>0</v>
      </c>
      <c r="AK65" s="26">
        <v>0</v>
      </c>
      <c r="AL65" s="26">
        <v>0</v>
      </c>
      <c r="AM65" s="26">
        <v>0</v>
      </c>
      <c r="AN65" s="26"/>
      <c r="AO65" s="26">
        <v>0</v>
      </c>
      <c r="AP65" s="26">
        <v>0</v>
      </c>
      <c r="AQ65" s="26">
        <v>0</v>
      </c>
      <c r="AR65" s="26">
        <v>0</v>
      </c>
      <c r="AS65" s="26">
        <v>0</v>
      </c>
      <c r="AT65" s="26"/>
      <c r="AU65" s="26">
        <v>0</v>
      </c>
      <c r="AV65" s="26">
        <v>0</v>
      </c>
      <c r="AW65" s="26">
        <v>0</v>
      </c>
      <c r="AX65" s="26">
        <v>0</v>
      </c>
      <c r="AY65" s="26">
        <v>0</v>
      </c>
      <c r="AZ65" s="26">
        <v>0</v>
      </c>
      <c r="BA65" s="26">
        <v>0</v>
      </c>
      <c r="BB65" s="26"/>
      <c r="BC65" s="26">
        <v>0</v>
      </c>
      <c r="BD65" s="26">
        <v>0</v>
      </c>
      <c r="BE65" s="26">
        <v>0</v>
      </c>
      <c r="BF65" s="26">
        <v>0</v>
      </c>
      <c r="BG65" s="26">
        <v>0</v>
      </c>
      <c r="BH65" s="26">
        <v>0</v>
      </c>
      <c r="BI65" s="26">
        <v>0</v>
      </c>
      <c r="BJ65" s="26"/>
      <c r="BK65" s="26">
        <v>0</v>
      </c>
      <c r="BL65" s="26">
        <v>0</v>
      </c>
      <c r="BM65" s="26">
        <v>0</v>
      </c>
      <c r="BN65" s="26">
        <v>0</v>
      </c>
      <c r="BO65" s="26">
        <v>0</v>
      </c>
      <c r="BP65" s="26">
        <v>0</v>
      </c>
      <c r="BQ65" s="26"/>
      <c r="BR65" s="26">
        <v>7.8357624196834352E-3</v>
      </c>
      <c r="BS65" s="26">
        <v>0</v>
      </c>
      <c r="BT65" s="26">
        <v>0</v>
      </c>
      <c r="BU65" s="26">
        <v>0</v>
      </c>
      <c r="BV65" s="26">
        <v>0</v>
      </c>
      <c r="BW65" s="26">
        <v>0</v>
      </c>
      <c r="BX65" s="26"/>
      <c r="BY65" s="26">
        <v>0</v>
      </c>
      <c r="BZ65" s="26">
        <v>0</v>
      </c>
      <c r="CA65" s="26">
        <v>0</v>
      </c>
      <c r="CB65" s="26">
        <v>0</v>
      </c>
      <c r="CC65" s="26">
        <v>0</v>
      </c>
      <c r="CD65" s="26">
        <v>0</v>
      </c>
      <c r="CE65" s="26"/>
      <c r="CF65" s="26">
        <v>0</v>
      </c>
      <c r="CG65" s="26">
        <v>0</v>
      </c>
      <c r="CH65" s="26">
        <v>0</v>
      </c>
      <c r="CI65" s="26">
        <v>0</v>
      </c>
      <c r="CJ65" s="26">
        <v>0</v>
      </c>
      <c r="CK65" s="26">
        <v>0</v>
      </c>
      <c r="CL65" s="1"/>
      <c r="CM65" s="36">
        <f t="shared" si="0"/>
        <v>0.29341482451655215</v>
      </c>
      <c r="CN65" s="36">
        <f t="shared" si="1"/>
        <v>3.545963021612706E-2</v>
      </c>
      <c r="CO65" s="36">
        <f t="shared" si="2"/>
        <v>0</v>
      </c>
      <c r="CP65" s="36">
        <f t="shared" si="3"/>
        <v>2.5590204369274137</v>
      </c>
      <c r="CQ65" s="36">
        <f t="shared" si="4"/>
        <v>8.6092259246079078E-2</v>
      </c>
      <c r="CR65" s="37">
        <f t="shared" si="5"/>
        <v>75</v>
      </c>
      <c r="CS65" s="46">
        <f t="shared" si="6"/>
        <v>3.3880625583771633E-2</v>
      </c>
    </row>
    <row r="66" spans="1:97" ht="14.4" x14ac:dyDescent="0.3">
      <c r="A66" s="53"/>
      <c r="B66" s="27" t="s">
        <v>207</v>
      </c>
      <c r="C66" s="27" t="s">
        <v>286</v>
      </c>
      <c r="D66" s="26">
        <v>0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/>
      <c r="M66" s="26">
        <v>0.1080567081604426</v>
      </c>
      <c r="N66" s="26">
        <v>0</v>
      </c>
      <c r="O66" s="26">
        <v>0</v>
      </c>
      <c r="P66" s="26">
        <v>0</v>
      </c>
      <c r="Q66" s="26">
        <v>0</v>
      </c>
      <c r="R66" s="26">
        <v>0</v>
      </c>
      <c r="S66" s="26">
        <v>0</v>
      </c>
      <c r="T66" s="26"/>
      <c r="U66" s="26">
        <v>0</v>
      </c>
      <c r="V66" s="26">
        <v>0</v>
      </c>
      <c r="W66" s="26">
        <v>0</v>
      </c>
      <c r="X66" s="26">
        <v>0</v>
      </c>
      <c r="Y66" s="26">
        <v>0</v>
      </c>
      <c r="Z66" s="26"/>
      <c r="AA66" s="26">
        <v>0</v>
      </c>
      <c r="AB66" s="26">
        <v>0</v>
      </c>
      <c r="AC66" s="26">
        <v>0</v>
      </c>
      <c r="AD66" s="26">
        <v>0</v>
      </c>
      <c r="AE66" s="26">
        <v>0</v>
      </c>
      <c r="AF66" s="26">
        <v>0</v>
      </c>
      <c r="AG66" s="26">
        <v>0</v>
      </c>
      <c r="AH66" s="26"/>
      <c r="AI66" s="26">
        <v>0</v>
      </c>
      <c r="AJ66" s="26">
        <v>0</v>
      </c>
      <c r="AK66" s="26">
        <v>0</v>
      </c>
      <c r="AL66" s="26">
        <v>0</v>
      </c>
      <c r="AM66" s="26">
        <v>0</v>
      </c>
      <c r="AN66" s="26"/>
      <c r="AO66" s="26">
        <v>0.56317689530685922</v>
      </c>
      <c r="AP66" s="26">
        <v>0</v>
      </c>
      <c r="AQ66" s="26">
        <v>0</v>
      </c>
      <c r="AR66" s="26">
        <v>0</v>
      </c>
      <c r="AS66" s="26">
        <v>0</v>
      </c>
      <c r="AT66" s="26"/>
      <c r="AU66" s="26">
        <v>0.2563573680643545</v>
      </c>
      <c r="AV66" s="26">
        <v>0</v>
      </c>
      <c r="AW66" s="26">
        <v>0</v>
      </c>
      <c r="AX66" s="26">
        <v>0</v>
      </c>
      <c r="AY66" s="26">
        <v>0.22954067702418635</v>
      </c>
      <c r="AZ66" s="26">
        <v>0</v>
      </c>
      <c r="BA66" s="26">
        <v>0</v>
      </c>
      <c r="BB66" s="26"/>
      <c r="BC66" s="26">
        <v>0.35038175923020609</v>
      </c>
      <c r="BD66" s="26">
        <v>0</v>
      </c>
      <c r="BE66" s="26">
        <v>0</v>
      </c>
      <c r="BF66" s="26">
        <v>0</v>
      </c>
      <c r="BG66" s="26">
        <v>6.4267352185089971E-2</v>
      </c>
      <c r="BH66" s="26">
        <v>0</v>
      </c>
      <c r="BI66" s="26">
        <v>0</v>
      </c>
      <c r="BJ66" s="26"/>
      <c r="BK66" s="26">
        <v>9.3128124693657485E-2</v>
      </c>
      <c r="BL66" s="26">
        <v>0</v>
      </c>
      <c r="BM66" s="26">
        <v>0</v>
      </c>
      <c r="BN66" s="26">
        <v>0</v>
      </c>
      <c r="BO66" s="26">
        <v>0</v>
      </c>
      <c r="BP66" s="26">
        <v>0</v>
      </c>
      <c r="BQ66" s="26"/>
      <c r="BR66" s="26">
        <v>0.19589406049208591</v>
      </c>
      <c r="BS66" s="26">
        <v>0</v>
      </c>
      <c r="BT66" s="26">
        <v>0</v>
      </c>
      <c r="BU66" s="26">
        <v>0</v>
      </c>
      <c r="BV66" s="26">
        <v>0</v>
      </c>
      <c r="BW66" s="26">
        <v>0</v>
      </c>
      <c r="BX66" s="26"/>
      <c r="BY66" s="26">
        <v>0.46610403221358043</v>
      </c>
      <c r="BZ66" s="26">
        <v>0</v>
      </c>
      <c r="CA66" s="26">
        <v>0</v>
      </c>
      <c r="CB66" s="26">
        <v>0</v>
      </c>
      <c r="CC66" s="26">
        <v>0</v>
      </c>
      <c r="CD66" s="26">
        <v>0</v>
      </c>
      <c r="CE66" s="26"/>
      <c r="CF66" s="26">
        <v>0.25218863710055123</v>
      </c>
      <c r="CG66" s="26">
        <v>0</v>
      </c>
      <c r="CH66" s="26">
        <v>0</v>
      </c>
      <c r="CI66" s="26">
        <v>0</v>
      </c>
      <c r="CJ66" s="26">
        <v>0</v>
      </c>
      <c r="CK66" s="26">
        <v>0</v>
      </c>
      <c r="CL66" s="1"/>
      <c r="CM66" s="36">
        <f t="shared" si="0"/>
        <v>0.10413835532956445</v>
      </c>
      <c r="CN66" s="36">
        <f t="shared" si="1"/>
        <v>3.4387941526280184E-2</v>
      </c>
      <c r="CO66" s="36">
        <f t="shared" si="2"/>
        <v>0</v>
      </c>
      <c r="CP66" s="36">
        <f t="shared" si="3"/>
        <v>0.56317689530685922</v>
      </c>
      <c r="CQ66" s="36">
        <f t="shared" si="4"/>
        <v>1.0844797050746624E-2</v>
      </c>
      <c r="CR66" s="37">
        <f t="shared" si="5"/>
        <v>75</v>
      </c>
      <c r="CS66" s="46">
        <f t="shared" si="6"/>
        <v>1.2024861496497785E-2</v>
      </c>
    </row>
    <row r="67" spans="1:97" ht="14.4" x14ac:dyDescent="0.3">
      <c r="A67" s="53"/>
      <c r="B67" s="27" t="s">
        <v>248</v>
      </c>
      <c r="C67" s="27" t="s">
        <v>323</v>
      </c>
      <c r="D67" s="26">
        <v>3.8328861632809505E-2</v>
      </c>
      <c r="E67" s="26">
        <v>0</v>
      </c>
      <c r="F67" s="26">
        <v>0</v>
      </c>
      <c r="G67" s="26">
        <v>0</v>
      </c>
      <c r="H67" s="26">
        <v>0</v>
      </c>
      <c r="I67" s="26">
        <v>0</v>
      </c>
      <c r="J67" s="26">
        <v>0</v>
      </c>
      <c r="K67" s="26">
        <v>0</v>
      </c>
      <c r="L67" s="26"/>
      <c r="M67" s="26">
        <v>0</v>
      </c>
      <c r="N67" s="26">
        <v>1.0341261633919338E-2</v>
      </c>
      <c r="O67" s="26">
        <v>0</v>
      </c>
      <c r="P67" s="26">
        <v>0</v>
      </c>
      <c r="Q67" s="26">
        <v>0</v>
      </c>
      <c r="R67" s="26">
        <v>0</v>
      </c>
      <c r="S67" s="26">
        <v>0</v>
      </c>
      <c r="T67" s="26"/>
      <c r="U67" s="26">
        <v>1.6476274165202108E-2</v>
      </c>
      <c r="V67" s="26">
        <v>0</v>
      </c>
      <c r="W67" s="26">
        <v>0</v>
      </c>
      <c r="X67" s="26">
        <v>0</v>
      </c>
      <c r="Y67" s="26">
        <v>0</v>
      </c>
      <c r="Z67" s="26"/>
      <c r="AA67" s="26">
        <v>2.3079633544749822</v>
      </c>
      <c r="AB67" s="26">
        <v>0</v>
      </c>
      <c r="AC67" s="26">
        <v>0</v>
      </c>
      <c r="AD67" s="26">
        <v>0</v>
      </c>
      <c r="AE67" s="26">
        <v>0</v>
      </c>
      <c r="AF67" s="26">
        <v>0</v>
      </c>
      <c r="AG67" s="26">
        <v>0</v>
      </c>
      <c r="AH67" s="26"/>
      <c r="AI67" s="26">
        <v>0</v>
      </c>
      <c r="AJ67" s="26">
        <v>0</v>
      </c>
      <c r="AK67" s="26">
        <v>0</v>
      </c>
      <c r="AL67" s="26">
        <v>0</v>
      </c>
      <c r="AM67" s="26">
        <v>0</v>
      </c>
      <c r="AN67" s="26"/>
      <c r="AO67" s="26">
        <v>0</v>
      </c>
      <c r="AP67" s="26">
        <v>0</v>
      </c>
      <c r="AQ67" s="26">
        <v>0</v>
      </c>
      <c r="AR67" s="26">
        <v>0</v>
      </c>
      <c r="AS67" s="26">
        <v>0</v>
      </c>
      <c r="AT67" s="26"/>
      <c r="AU67" s="26">
        <v>0</v>
      </c>
      <c r="AV67" s="26">
        <v>0</v>
      </c>
      <c r="AW67" s="26">
        <v>0</v>
      </c>
      <c r="AX67" s="26">
        <v>0</v>
      </c>
      <c r="AY67" s="26">
        <v>0</v>
      </c>
      <c r="AZ67" s="26">
        <v>0</v>
      </c>
      <c r="BA67" s="26">
        <v>0</v>
      </c>
      <c r="BB67" s="26"/>
      <c r="BC67" s="26">
        <v>0</v>
      </c>
      <c r="BD67" s="26">
        <v>0</v>
      </c>
      <c r="BE67" s="26">
        <v>0</v>
      </c>
      <c r="BF67" s="26">
        <v>0</v>
      </c>
      <c r="BG67" s="26">
        <v>0</v>
      </c>
      <c r="BH67" s="26">
        <v>0</v>
      </c>
      <c r="BI67" s="26">
        <v>0</v>
      </c>
      <c r="BJ67" s="26"/>
      <c r="BK67" s="26">
        <v>0</v>
      </c>
      <c r="BL67" s="26">
        <v>0</v>
      </c>
      <c r="BM67" s="26">
        <v>0</v>
      </c>
      <c r="BN67" s="26">
        <v>0</v>
      </c>
      <c r="BO67" s="26">
        <v>0</v>
      </c>
      <c r="BP67" s="26">
        <v>0</v>
      </c>
      <c r="BQ67" s="26"/>
      <c r="BR67" s="26">
        <v>0</v>
      </c>
      <c r="BS67" s="26">
        <v>0</v>
      </c>
      <c r="BT67" s="26">
        <v>0</v>
      </c>
      <c r="BU67" s="26">
        <v>0</v>
      </c>
      <c r="BV67" s="26">
        <v>0</v>
      </c>
      <c r="BW67" s="26">
        <v>0</v>
      </c>
      <c r="BX67" s="26"/>
      <c r="BY67" s="26">
        <v>0</v>
      </c>
      <c r="BZ67" s="26">
        <v>0</v>
      </c>
      <c r="CA67" s="26">
        <v>0</v>
      </c>
      <c r="CB67" s="26">
        <v>0</v>
      </c>
      <c r="CC67" s="26">
        <v>0</v>
      </c>
      <c r="CD67" s="26">
        <v>0</v>
      </c>
      <c r="CE67" s="26"/>
      <c r="CF67" s="26">
        <v>0</v>
      </c>
      <c r="CG67" s="26">
        <v>0</v>
      </c>
      <c r="CH67" s="26">
        <v>0</v>
      </c>
      <c r="CI67" s="26">
        <v>0</v>
      </c>
      <c r="CJ67" s="26">
        <v>0</v>
      </c>
      <c r="CK67" s="26">
        <v>0</v>
      </c>
      <c r="CL67" s="1"/>
      <c r="CM67" s="36">
        <f t="shared" si="0"/>
        <v>0.26466214163910318</v>
      </c>
      <c r="CN67" s="36">
        <f t="shared" si="1"/>
        <v>3.1641463358758844E-2</v>
      </c>
      <c r="CO67" s="36">
        <f t="shared" si="2"/>
        <v>0</v>
      </c>
      <c r="CP67" s="36">
        <f t="shared" si="3"/>
        <v>2.3079633544749822</v>
      </c>
      <c r="CQ67" s="36">
        <f t="shared" si="4"/>
        <v>7.0046049216996698E-2</v>
      </c>
      <c r="CR67" s="37">
        <f t="shared" si="5"/>
        <v>75</v>
      </c>
      <c r="CS67" s="46">
        <f t="shared" si="6"/>
        <v>3.0560551743927813E-2</v>
      </c>
    </row>
    <row r="68" spans="1:97" ht="14.4" x14ac:dyDescent="0.3">
      <c r="A68" s="53"/>
      <c r="B68" s="27" t="s">
        <v>203</v>
      </c>
      <c r="C68" s="27" t="s">
        <v>297</v>
      </c>
      <c r="D68" s="26">
        <v>0</v>
      </c>
      <c r="E68" s="26">
        <v>0</v>
      </c>
      <c r="F68" s="26">
        <v>0</v>
      </c>
      <c r="G68" s="26">
        <v>0.10039244318700374</v>
      </c>
      <c r="H68" s="26">
        <v>9.4008523439458508E-2</v>
      </c>
      <c r="I68" s="26">
        <v>0.25191357426605948</v>
      </c>
      <c r="J68" s="26">
        <v>0</v>
      </c>
      <c r="K68" s="26">
        <v>0</v>
      </c>
      <c r="L68" s="26"/>
      <c r="M68" s="26">
        <v>0</v>
      </c>
      <c r="N68" s="26">
        <v>0.13960703205791106</v>
      </c>
      <c r="O68" s="26">
        <v>0</v>
      </c>
      <c r="P68" s="26">
        <v>0</v>
      </c>
      <c r="Q68" s="26">
        <v>0</v>
      </c>
      <c r="R68" s="26">
        <v>0</v>
      </c>
      <c r="S68" s="26">
        <v>0</v>
      </c>
      <c r="T68" s="26"/>
      <c r="U68" s="26">
        <v>0.13181019332161686</v>
      </c>
      <c r="V68" s="26">
        <v>0</v>
      </c>
      <c r="W68" s="26">
        <v>0</v>
      </c>
      <c r="X68" s="26">
        <v>0</v>
      </c>
      <c r="Y68" s="26">
        <v>0</v>
      </c>
      <c r="Z68" s="26"/>
      <c r="AA68" s="26">
        <v>0</v>
      </c>
      <c r="AB68" s="26">
        <v>0</v>
      </c>
      <c r="AC68" s="26">
        <v>0.17618927762396175</v>
      </c>
      <c r="AD68" s="26">
        <v>0</v>
      </c>
      <c r="AE68" s="26">
        <v>0</v>
      </c>
      <c r="AF68" s="26">
        <v>0</v>
      </c>
      <c r="AG68" s="26">
        <v>9.3421564811210583E-2</v>
      </c>
      <c r="AH68" s="26"/>
      <c r="AI68" s="26">
        <v>0.15018865159895967</v>
      </c>
      <c r="AJ68" s="26">
        <v>0.10319917440660474</v>
      </c>
      <c r="AK68" s="26">
        <v>0.12937540429813843</v>
      </c>
      <c r="AL68" s="26">
        <v>0</v>
      </c>
      <c r="AM68" s="26">
        <v>0</v>
      </c>
      <c r="AN68" s="26"/>
      <c r="AO68" s="26">
        <v>0</v>
      </c>
      <c r="AP68" s="26">
        <v>9.5160892397702035E-2</v>
      </c>
      <c r="AQ68" s="26">
        <v>0</v>
      </c>
      <c r="AR68" s="26">
        <v>0</v>
      </c>
      <c r="AS68" s="26">
        <v>0</v>
      </c>
      <c r="AT68" s="26"/>
      <c r="AU68" s="26">
        <v>5.0092819047057785E-2</v>
      </c>
      <c r="AV68" s="26">
        <v>0</v>
      </c>
      <c r="AW68" s="26">
        <v>0</v>
      </c>
      <c r="AX68" s="26">
        <v>0</v>
      </c>
      <c r="AY68" s="26">
        <v>0</v>
      </c>
      <c r="AZ68" s="26">
        <v>0</v>
      </c>
      <c r="BA68" s="26">
        <v>0</v>
      </c>
      <c r="BB68" s="26"/>
      <c r="BC68" s="26">
        <v>2.0918313983892899E-2</v>
      </c>
      <c r="BD68" s="26">
        <v>0</v>
      </c>
      <c r="BE68" s="26">
        <v>7.0087999376995558E-2</v>
      </c>
      <c r="BF68" s="26">
        <v>0</v>
      </c>
      <c r="BG68" s="26">
        <v>4.1773778920308487E-2</v>
      </c>
      <c r="BH68" s="26">
        <v>0</v>
      </c>
      <c r="BI68" s="26">
        <v>0</v>
      </c>
      <c r="BJ68" s="26"/>
      <c r="BK68" s="26">
        <v>2.9408881482207626E-2</v>
      </c>
      <c r="BL68" s="26">
        <v>0</v>
      </c>
      <c r="BM68" s="26">
        <v>0</v>
      </c>
      <c r="BN68" s="26">
        <v>0</v>
      </c>
      <c r="BO68" s="26">
        <v>5.1242633871380991E-2</v>
      </c>
      <c r="BP68" s="26">
        <v>5.1767872858104261E-2</v>
      </c>
      <c r="BQ68" s="26"/>
      <c r="BR68" s="26">
        <v>4.7014574518100614E-2</v>
      </c>
      <c r="BS68" s="26">
        <v>0.11763783232687633</v>
      </c>
      <c r="BT68" s="26">
        <v>0</v>
      </c>
      <c r="BU68" s="26">
        <v>2.9071880223853479E-2</v>
      </c>
      <c r="BV68" s="26">
        <v>0.10915044569765327</v>
      </c>
      <c r="BW68" s="26">
        <v>8.3787180561374117E-2</v>
      </c>
      <c r="BX68" s="26"/>
      <c r="BY68" s="26">
        <v>0</v>
      </c>
      <c r="BZ68" s="26">
        <v>0</v>
      </c>
      <c r="CA68" s="26">
        <v>0</v>
      </c>
      <c r="CB68" s="26">
        <v>0</v>
      </c>
      <c r="CC68" s="26">
        <v>0</v>
      </c>
      <c r="CD68" s="26">
        <v>0</v>
      </c>
      <c r="CE68" s="26"/>
      <c r="CF68" s="26">
        <v>0</v>
      </c>
      <c r="CG68" s="26">
        <v>0</v>
      </c>
      <c r="CH68" s="26">
        <v>0</v>
      </c>
      <c r="CI68" s="26">
        <v>2.3187733688878585E-2</v>
      </c>
      <c r="CJ68" s="26">
        <v>0</v>
      </c>
      <c r="CK68" s="26">
        <v>0</v>
      </c>
      <c r="CL68" s="1"/>
      <c r="CM68" s="36">
        <f t="shared" si="0"/>
        <v>5.2431574294507857E-2</v>
      </c>
      <c r="CN68" s="36">
        <f t="shared" si="1"/>
        <v>2.9205449039537475E-2</v>
      </c>
      <c r="CO68" s="36">
        <f t="shared" si="2"/>
        <v>0</v>
      </c>
      <c r="CP68" s="36">
        <f t="shared" si="3"/>
        <v>0.25191357426605948</v>
      </c>
      <c r="CQ68" s="36">
        <f t="shared" si="4"/>
        <v>2.7490699830004968E-3</v>
      </c>
      <c r="CR68" s="37">
        <f t="shared" si="5"/>
        <v>75</v>
      </c>
      <c r="CS68" s="46">
        <f t="shared" si="6"/>
        <v>6.0542767065939942E-3</v>
      </c>
    </row>
    <row r="69" spans="1:97" ht="14.4" x14ac:dyDescent="0.3">
      <c r="A69" s="53"/>
      <c r="B69" s="27" t="s">
        <v>219</v>
      </c>
      <c r="C69" s="27" t="s">
        <v>292</v>
      </c>
      <c r="D69" s="26">
        <v>0</v>
      </c>
      <c r="E69" s="26">
        <v>0</v>
      </c>
      <c r="F69" s="26">
        <v>0</v>
      </c>
      <c r="G69" s="26">
        <v>0</v>
      </c>
      <c r="H69" s="26">
        <v>0</v>
      </c>
      <c r="I69" s="26">
        <v>0</v>
      </c>
      <c r="J69" s="26">
        <v>8.7450808919982512E-2</v>
      </c>
      <c r="K69" s="26">
        <v>0</v>
      </c>
      <c r="L69" s="26"/>
      <c r="M69" s="26">
        <v>0</v>
      </c>
      <c r="N69" s="26">
        <v>1.0341261633919338E-2</v>
      </c>
      <c r="O69" s="26">
        <v>0</v>
      </c>
      <c r="P69" s="26">
        <v>0</v>
      </c>
      <c r="Q69" s="26">
        <v>0</v>
      </c>
      <c r="R69" s="26">
        <v>0</v>
      </c>
      <c r="S69" s="26">
        <v>0</v>
      </c>
      <c r="T69" s="26"/>
      <c r="U69" s="26">
        <v>2.1968365553602813E-2</v>
      </c>
      <c r="V69" s="26">
        <v>0</v>
      </c>
      <c r="W69" s="26">
        <v>0.10410566725226104</v>
      </c>
      <c r="X69" s="26">
        <v>2.2846698652044778E-2</v>
      </c>
      <c r="Y69" s="26">
        <v>4.9689440993788817E-2</v>
      </c>
      <c r="Z69" s="26"/>
      <c r="AA69" s="26">
        <v>0.14534883720930233</v>
      </c>
      <c r="AB69" s="26">
        <v>0</v>
      </c>
      <c r="AC69" s="26">
        <v>0</v>
      </c>
      <c r="AD69" s="26">
        <v>2.1807080031983717E-2</v>
      </c>
      <c r="AE69" s="26">
        <v>0</v>
      </c>
      <c r="AF69" s="26">
        <v>4.3308791684711995E-2</v>
      </c>
      <c r="AG69" s="26">
        <v>5.4495912806539509E-2</v>
      </c>
      <c r="AH69" s="26"/>
      <c r="AI69" s="26">
        <v>0</v>
      </c>
      <c r="AJ69" s="26">
        <v>0.24282158683906999</v>
      </c>
      <c r="AK69" s="26">
        <v>0</v>
      </c>
      <c r="AL69" s="26">
        <v>0.42244224422442245</v>
      </c>
      <c r="AM69" s="26">
        <v>0.40673299543207558</v>
      </c>
      <c r="AN69" s="26"/>
      <c r="AO69" s="26">
        <v>0</v>
      </c>
      <c r="AP69" s="26">
        <v>0</v>
      </c>
      <c r="AQ69" s="26">
        <v>0</v>
      </c>
      <c r="AR69" s="26">
        <v>0</v>
      </c>
      <c r="AS69" s="26">
        <v>0</v>
      </c>
      <c r="AT69" s="26"/>
      <c r="AU69" s="26">
        <v>0</v>
      </c>
      <c r="AV69" s="26">
        <v>0</v>
      </c>
      <c r="AW69" s="26">
        <v>0</v>
      </c>
      <c r="AX69" s="26">
        <v>0</v>
      </c>
      <c r="AY69" s="26">
        <v>0</v>
      </c>
      <c r="AZ69" s="26">
        <v>0</v>
      </c>
      <c r="BA69" s="26">
        <v>1.0063905801841695E-2</v>
      </c>
      <c r="BB69" s="26"/>
      <c r="BC69" s="26">
        <v>0</v>
      </c>
      <c r="BD69" s="26">
        <v>0</v>
      </c>
      <c r="BE69" s="26">
        <v>0</v>
      </c>
      <c r="BF69" s="26">
        <v>0</v>
      </c>
      <c r="BG69" s="26">
        <v>2.570694087403599E-2</v>
      </c>
      <c r="BH69" s="26">
        <v>1.0423543309822453E-2</v>
      </c>
      <c r="BI69" s="26">
        <v>0</v>
      </c>
      <c r="BJ69" s="26"/>
      <c r="BK69" s="26">
        <v>0</v>
      </c>
      <c r="BL69" s="26">
        <v>0</v>
      </c>
      <c r="BM69" s="26">
        <v>0</v>
      </c>
      <c r="BN69" s="26">
        <v>6.8317677198975234E-3</v>
      </c>
      <c r="BO69" s="26">
        <v>0</v>
      </c>
      <c r="BP69" s="26">
        <v>0</v>
      </c>
      <c r="BQ69" s="26"/>
      <c r="BR69" s="26">
        <v>0</v>
      </c>
      <c r="BS69" s="26">
        <v>0</v>
      </c>
      <c r="BT69" s="26">
        <v>0</v>
      </c>
      <c r="BU69" s="26">
        <v>0</v>
      </c>
      <c r="BV69" s="26">
        <v>0</v>
      </c>
      <c r="BW69" s="26">
        <v>2.3939194446106888E-2</v>
      </c>
      <c r="BX69" s="26"/>
      <c r="BY69" s="26">
        <v>0</v>
      </c>
      <c r="BZ69" s="26">
        <v>0</v>
      </c>
      <c r="CA69" s="26">
        <v>1.3112174654166394E-2</v>
      </c>
      <c r="CB69" s="26">
        <v>9.6883578233489427E-3</v>
      </c>
      <c r="CC69" s="26">
        <v>0</v>
      </c>
      <c r="CD69" s="26">
        <v>0</v>
      </c>
      <c r="CE69" s="26"/>
      <c r="CF69" s="26">
        <v>0</v>
      </c>
      <c r="CG69" s="26">
        <v>0</v>
      </c>
      <c r="CH69" s="26">
        <v>2.0892528831689787E-2</v>
      </c>
      <c r="CI69" s="26">
        <v>0</v>
      </c>
      <c r="CJ69" s="26">
        <v>0</v>
      </c>
      <c r="CK69" s="26">
        <v>0</v>
      </c>
      <c r="CL69" s="1"/>
      <c r="CM69" s="36">
        <f t="shared" si="0"/>
        <v>7.4165288981805064E-2</v>
      </c>
      <c r="CN69" s="36">
        <f t="shared" si="1"/>
        <v>2.3386908062594858E-2</v>
      </c>
      <c r="CO69" s="36">
        <f t="shared" si="2"/>
        <v>0</v>
      </c>
      <c r="CP69" s="36">
        <f t="shared" si="3"/>
        <v>0.42244224422442245</v>
      </c>
      <c r="CQ69" s="36">
        <f t="shared" si="4"/>
        <v>5.5004900897546562E-3</v>
      </c>
      <c r="CR69" s="37">
        <f t="shared" si="5"/>
        <v>75</v>
      </c>
      <c r="CS69" s="46">
        <f t="shared" si="6"/>
        <v>8.5638699116343062E-3</v>
      </c>
    </row>
    <row r="70" spans="1:97" ht="14.4" x14ac:dyDescent="0.3">
      <c r="A70" s="53"/>
      <c r="B70" s="27" t="s">
        <v>219</v>
      </c>
      <c r="C70" s="27" t="s">
        <v>291</v>
      </c>
      <c r="D70" s="26">
        <v>0</v>
      </c>
      <c r="E70" s="26">
        <v>0.11834319526627218</v>
      </c>
      <c r="F70" s="26">
        <v>0</v>
      </c>
      <c r="G70" s="26">
        <v>3.6506342977092272E-2</v>
      </c>
      <c r="H70" s="26">
        <v>6.267234895963901E-2</v>
      </c>
      <c r="I70" s="26">
        <v>3.8755934502470689E-2</v>
      </c>
      <c r="J70" s="26">
        <v>0</v>
      </c>
      <c r="K70" s="26">
        <v>0</v>
      </c>
      <c r="L70" s="26"/>
      <c r="M70" s="26">
        <v>0</v>
      </c>
      <c r="N70" s="26">
        <v>0</v>
      </c>
      <c r="O70" s="26">
        <v>0</v>
      </c>
      <c r="P70" s="26">
        <v>0</v>
      </c>
      <c r="Q70" s="26">
        <v>0</v>
      </c>
      <c r="R70" s="26">
        <v>0</v>
      </c>
      <c r="S70" s="26">
        <v>0</v>
      </c>
      <c r="T70" s="26"/>
      <c r="U70" s="26">
        <v>0</v>
      </c>
      <c r="V70" s="26">
        <v>0</v>
      </c>
      <c r="W70" s="26">
        <v>2.6026416813065261E-2</v>
      </c>
      <c r="X70" s="26">
        <v>0</v>
      </c>
      <c r="Y70" s="26">
        <v>9.9378881987577647E-2</v>
      </c>
      <c r="Z70" s="26"/>
      <c r="AA70" s="26">
        <v>0</v>
      </c>
      <c r="AB70" s="26">
        <v>0</v>
      </c>
      <c r="AC70" s="26">
        <v>0</v>
      </c>
      <c r="AD70" s="26">
        <v>0</v>
      </c>
      <c r="AE70" s="26">
        <v>0</v>
      </c>
      <c r="AF70" s="26">
        <v>0</v>
      </c>
      <c r="AG70" s="26">
        <v>0</v>
      </c>
      <c r="AH70" s="26"/>
      <c r="AI70" s="26">
        <v>0</v>
      </c>
      <c r="AJ70" s="26">
        <v>0</v>
      </c>
      <c r="AK70" s="26">
        <v>0</v>
      </c>
      <c r="AL70" s="26">
        <v>0</v>
      </c>
      <c r="AM70" s="26">
        <v>0.46930730242162566</v>
      </c>
      <c r="AN70" s="26"/>
      <c r="AO70" s="26">
        <v>1.2033694344163659E-2</v>
      </c>
      <c r="AP70" s="26">
        <v>0</v>
      </c>
      <c r="AQ70" s="26">
        <v>0</v>
      </c>
      <c r="AR70" s="26">
        <v>0</v>
      </c>
      <c r="AS70" s="26">
        <v>1.7614937466971993E-2</v>
      </c>
      <c r="AT70" s="26"/>
      <c r="AU70" s="26">
        <v>0</v>
      </c>
      <c r="AV70" s="26">
        <v>0</v>
      </c>
      <c r="AW70" s="26">
        <v>2.1351553325504431E-2</v>
      </c>
      <c r="AX70" s="26">
        <v>0</v>
      </c>
      <c r="AY70" s="26">
        <v>9.6648706115446872E-3</v>
      </c>
      <c r="AZ70" s="26">
        <v>0</v>
      </c>
      <c r="BA70" s="26">
        <v>0</v>
      </c>
      <c r="BB70" s="26"/>
      <c r="BC70" s="26">
        <v>0</v>
      </c>
      <c r="BD70" s="26">
        <v>0</v>
      </c>
      <c r="BE70" s="26">
        <v>0.2881395529943151</v>
      </c>
      <c r="BF70" s="26">
        <v>0</v>
      </c>
      <c r="BG70" s="26">
        <v>0</v>
      </c>
      <c r="BH70" s="26">
        <v>2.7796115492859874E-2</v>
      </c>
      <c r="BI70" s="26">
        <v>0</v>
      </c>
      <c r="BJ70" s="26"/>
      <c r="BK70" s="26">
        <v>7.3522203705519065E-3</v>
      </c>
      <c r="BL70" s="26">
        <v>1.546551190844417E-2</v>
      </c>
      <c r="BM70" s="26">
        <v>0</v>
      </c>
      <c r="BN70" s="26">
        <v>0</v>
      </c>
      <c r="BO70" s="26">
        <v>2.0497053548552396E-2</v>
      </c>
      <c r="BP70" s="26">
        <v>0</v>
      </c>
      <c r="BQ70" s="26"/>
      <c r="BR70" s="26">
        <v>3.9178812098417176E-3</v>
      </c>
      <c r="BS70" s="26">
        <v>0</v>
      </c>
      <c r="BT70" s="26">
        <v>0</v>
      </c>
      <c r="BU70" s="26">
        <v>0</v>
      </c>
      <c r="BV70" s="26">
        <v>3.0319568249348131E-2</v>
      </c>
      <c r="BW70" s="26">
        <v>0</v>
      </c>
      <c r="BX70" s="26"/>
      <c r="BY70" s="26">
        <v>0</v>
      </c>
      <c r="BZ70" s="26">
        <v>0</v>
      </c>
      <c r="CA70" s="26">
        <v>0</v>
      </c>
      <c r="CB70" s="26">
        <v>0.14855481995801711</v>
      </c>
      <c r="CC70" s="26">
        <v>2.1416715746640252E-2</v>
      </c>
      <c r="CD70" s="26">
        <v>9.7012029491656965E-3</v>
      </c>
      <c r="CE70" s="26"/>
      <c r="CF70" s="26">
        <v>0</v>
      </c>
      <c r="CG70" s="26">
        <v>2.3689197725837018E-2</v>
      </c>
      <c r="CH70" s="26">
        <v>0</v>
      </c>
      <c r="CI70" s="26">
        <v>2.0289266977768762E-2</v>
      </c>
      <c r="CJ70" s="26">
        <v>1.1005337588730534E-2</v>
      </c>
      <c r="CK70" s="26">
        <v>0</v>
      </c>
      <c r="CL70" s="1"/>
      <c r="CM70" s="36">
        <f t="shared" si="0"/>
        <v>6.634476822540418E-2</v>
      </c>
      <c r="CN70" s="36">
        <f t="shared" si="1"/>
        <v>2.0530665645280003E-2</v>
      </c>
      <c r="CO70" s="36">
        <f t="shared" si="2"/>
        <v>0</v>
      </c>
      <c r="CP70" s="36">
        <f t="shared" si="3"/>
        <v>0.46930730242162566</v>
      </c>
      <c r="CQ70" s="36">
        <f t="shared" si="4"/>
        <v>4.4016282708826005E-3</v>
      </c>
      <c r="CR70" s="37">
        <f t="shared" si="5"/>
        <v>75</v>
      </c>
      <c r="CS70" s="46">
        <f t="shared" si="6"/>
        <v>7.660833958852086E-3</v>
      </c>
    </row>
    <row r="71" spans="1:97" ht="14.4" x14ac:dyDescent="0.3">
      <c r="A71" s="53"/>
      <c r="B71" s="27" t="s">
        <v>245</v>
      </c>
      <c r="C71" s="27" t="s">
        <v>316</v>
      </c>
      <c r="D71" s="26">
        <v>0</v>
      </c>
      <c r="E71" s="26">
        <v>0</v>
      </c>
      <c r="F71" s="26">
        <v>0</v>
      </c>
      <c r="G71" s="26">
        <v>0</v>
      </c>
      <c r="H71" s="26">
        <v>1.8801704687891701E-2</v>
      </c>
      <c r="I71" s="26">
        <v>0</v>
      </c>
      <c r="J71" s="26">
        <v>0</v>
      </c>
      <c r="K71" s="26">
        <v>0</v>
      </c>
      <c r="L71" s="26"/>
      <c r="M71" s="26">
        <v>0</v>
      </c>
      <c r="N71" s="26">
        <v>0</v>
      </c>
      <c r="O71" s="26">
        <v>0</v>
      </c>
      <c r="P71" s="26">
        <v>0</v>
      </c>
      <c r="Q71" s="26">
        <v>4.0217172732756885E-2</v>
      </c>
      <c r="R71" s="26">
        <v>0</v>
      </c>
      <c r="S71" s="26">
        <v>0</v>
      </c>
      <c r="T71" s="26"/>
      <c r="U71" s="26">
        <v>0</v>
      </c>
      <c r="V71" s="26">
        <v>0</v>
      </c>
      <c r="W71" s="26">
        <v>3.903962521959789E-2</v>
      </c>
      <c r="X71" s="26">
        <v>0</v>
      </c>
      <c r="Y71" s="26">
        <v>0</v>
      </c>
      <c r="Z71" s="26"/>
      <c r="AA71" s="26">
        <v>0</v>
      </c>
      <c r="AB71" s="26">
        <v>0</v>
      </c>
      <c r="AC71" s="26">
        <v>0</v>
      </c>
      <c r="AD71" s="26">
        <v>3.6345133386639528E-2</v>
      </c>
      <c r="AE71" s="26">
        <v>0</v>
      </c>
      <c r="AF71" s="26">
        <v>0</v>
      </c>
      <c r="AG71" s="26">
        <v>0</v>
      </c>
      <c r="AH71" s="26"/>
      <c r="AI71" s="26">
        <v>0</v>
      </c>
      <c r="AJ71" s="26">
        <v>0</v>
      </c>
      <c r="AK71" s="26">
        <v>0.22281319629123841</v>
      </c>
      <c r="AL71" s="26">
        <v>0.14521452145214522</v>
      </c>
      <c r="AM71" s="26">
        <v>0</v>
      </c>
      <c r="AN71" s="26"/>
      <c r="AO71" s="26">
        <v>0</v>
      </c>
      <c r="AP71" s="26">
        <v>0</v>
      </c>
      <c r="AQ71" s="26">
        <v>0</v>
      </c>
      <c r="AR71" s="26">
        <v>0</v>
      </c>
      <c r="AS71" s="26">
        <v>0</v>
      </c>
      <c r="AT71" s="26"/>
      <c r="AU71" s="26">
        <v>0</v>
      </c>
      <c r="AV71" s="26">
        <v>0</v>
      </c>
      <c r="AW71" s="26">
        <v>0</v>
      </c>
      <c r="AX71" s="26">
        <v>0</v>
      </c>
      <c r="AY71" s="26">
        <v>0</v>
      </c>
      <c r="AZ71" s="26">
        <v>0</v>
      </c>
      <c r="BA71" s="26">
        <v>0</v>
      </c>
      <c r="BB71" s="26"/>
      <c r="BC71" s="26">
        <v>0</v>
      </c>
      <c r="BD71" s="26">
        <v>0</v>
      </c>
      <c r="BE71" s="26">
        <v>0</v>
      </c>
      <c r="BF71" s="26">
        <v>0</v>
      </c>
      <c r="BG71" s="26">
        <v>0</v>
      </c>
      <c r="BH71" s="26">
        <v>0</v>
      </c>
      <c r="BI71" s="26">
        <v>0</v>
      </c>
      <c r="BJ71" s="26"/>
      <c r="BK71" s="26">
        <v>0</v>
      </c>
      <c r="BL71" s="26">
        <v>0</v>
      </c>
      <c r="BM71" s="26">
        <v>0</v>
      </c>
      <c r="BN71" s="26">
        <v>0</v>
      </c>
      <c r="BO71" s="26">
        <v>0</v>
      </c>
      <c r="BP71" s="26">
        <v>0</v>
      </c>
      <c r="BQ71" s="26"/>
      <c r="BR71" s="26">
        <v>0</v>
      </c>
      <c r="BS71" s="26">
        <v>0</v>
      </c>
      <c r="BT71" s="26">
        <v>0</v>
      </c>
      <c r="BU71" s="26">
        <v>0</v>
      </c>
      <c r="BV71" s="26">
        <v>0</v>
      </c>
      <c r="BW71" s="26">
        <v>0</v>
      </c>
      <c r="BX71" s="26"/>
      <c r="BY71" s="26">
        <v>0</v>
      </c>
      <c r="BZ71" s="26">
        <v>0</v>
      </c>
      <c r="CA71" s="26">
        <v>0</v>
      </c>
      <c r="CB71" s="26">
        <v>0</v>
      </c>
      <c r="CC71" s="26">
        <v>0</v>
      </c>
      <c r="CD71" s="26">
        <v>0</v>
      </c>
      <c r="CE71" s="26"/>
      <c r="CF71" s="26">
        <v>0</v>
      </c>
      <c r="CG71" s="26">
        <v>0</v>
      </c>
      <c r="CH71" s="26">
        <v>0</v>
      </c>
      <c r="CI71" s="26">
        <v>0</v>
      </c>
      <c r="CJ71" s="26">
        <v>0</v>
      </c>
      <c r="CK71" s="26">
        <v>0</v>
      </c>
      <c r="CL71" s="1"/>
      <c r="CM71" s="36">
        <f t="shared" si="0"/>
        <v>3.1023245826037722E-2</v>
      </c>
      <c r="CN71" s="36">
        <f t="shared" si="1"/>
        <v>6.6990847169369283E-3</v>
      </c>
      <c r="CO71" s="36">
        <f t="shared" si="2"/>
        <v>0</v>
      </c>
      <c r="CP71" s="36">
        <f t="shared" si="3"/>
        <v>0.22281319629123841</v>
      </c>
      <c r="CQ71" s="36">
        <f t="shared" si="4"/>
        <v>9.6244178158276701E-4</v>
      </c>
      <c r="CR71" s="37">
        <f t="shared" si="5"/>
        <v>75</v>
      </c>
      <c r="CS71" s="46">
        <f t="shared" si="6"/>
        <v>3.5822558657597624E-3</v>
      </c>
    </row>
    <row r="72" spans="1:97" ht="14.4" x14ac:dyDescent="0.3">
      <c r="A72" s="53"/>
      <c r="B72" s="27" t="s">
        <v>245</v>
      </c>
      <c r="C72" s="27" t="s">
        <v>321</v>
      </c>
      <c r="D72" s="26">
        <v>0</v>
      </c>
      <c r="E72" s="26">
        <v>0</v>
      </c>
      <c r="F72" s="26">
        <v>0</v>
      </c>
      <c r="G72" s="26">
        <v>0</v>
      </c>
      <c r="H72" s="26">
        <v>0</v>
      </c>
      <c r="I72" s="26">
        <v>0</v>
      </c>
      <c r="J72" s="26">
        <v>0</v>
      </c>
      <c r="K72" s="26">
        <v>0</v>
      </c>
      <c r="L72" s="26"/>
      <c r="M72" s="26">
        <v>0</v>
      </c>
      <c r="N72" s="26">
        <v>0</v>
      </c>
      <c r="O72" s="26">
        <v>0</v>
      </c>
      <c r="P72" s="26">
        <v>0</v>
      </c>
      <c r="Q72" s="26">
        <v>0</v>
      </c>
      <c r="R72" s="26">
        <v>0</v>
      </c>
      <c r="S72" s="26">
        <v>0</v>
      </c>
      <c r="T72" s="26"/>
      <c r="U72" s="26">
        <v>0</v>
      </c>
      <c r="V72" s="26">
        <v>0</v>
      </c>
      <c r="W72" s="26">
        <v>0</v>
      </c>
      <c r="X72" s="26">
        <v>0</v>
      </c>
      <c r="Y72" s="26">
        <v>0</v>
      </c>
      <c r="Z72" s="26"/>
      <c r="AA72" s="26">
        <v>0.48009161381254406</v>
      </c>
      <c r="AB72" s="26">
        <v>0</v>
      </c>
      <c r="AC72" s="26">
        <v>0</v>
      </c>
      <c r="AD72" s="26">
        <v>0</v>
      </c>
      <c r="AE72" s="26">
        <v>0</v>
      </c>
      <c r="AF72" s="26">
        <v>0</v>
      </c>
      <c r="AG72" s="26">
        <v>0</v>
      </c>
      <c r="AH72" s="26"/>
      <c r="AI72" s="26">
        <v>0</v>
      </c>
      <c r="AJ72" s="26">
        <v>0</v>
      </c>
      <c r="AK72" s="26">
        <v>0</v>
      </c>
      <c r="AL72" s="26">
        <v>0</v>
      </c>
      <c r="AM72" s="26">
        <v>0</v>
      </c>
      <c r="AN72" s="26"/>
      <c r="AO72" s="26">
        <v>0</v>
      </c>
      <c r="AP72" s="26">
        <v>0</v>
      </c>
      <c r="AQ72" s="26">
        <v>0</v>
      </c>
      <c r="AR72" s="26">
        <v>0</v>
      </c>
      <c r="AS72" s="26">
        <v>0</v>
      </c>
      <c r="AT72" s="26"/>
      <c r="AU72" s="26">
        <v>0</v>
      </c>
      <c r="AV72" s="26">
        <v>0</v>
      </c>
      <c r="AW72" s="26">
        <v>0</v>
      </c>
      <c r="AX72" s="26">
        <v>0</v>
      </c>
      <c r="AY72" s="26">
        <v>0</v>
      </c>
      <c r="AZ72" s="26">
        <v>0</v>
      </c>
      <c r="BA72" s="26">
        <v>0</v>
      </c>
      <c r="BB72" s="26"/>
      <c r="BC72" s="26">
        <v>0</v>
      </c>
      <c r="BD72" s="26">
        <v>0</v>
      </c>
      <c r="BE72" s="26">
        <v>0</v>
      </c>
      <c r="BF72" s="26">
        <v>0</v>
      </c>
      <c r="BG72" s="26">
        <v>0</v>
      </c>
      <c r="BH72" s="26">
        <v>0</v>
      </c>
      <c r="BI72" s="26">
        <v>0</v>
      </c>
      <c r="BJ72" s="26"/>
      <c r="BK72" s="26">
        <v>0</v>
      </c>
      <c r="BL72" s="26">
        <v>0</v>
      </c>
      <c r="BM72" s="26">
        <v>0</v>
      </c>
      <c r="BN72" s="26">
        <v>0</v>
      </c>
      <c r="BO72" s="26">
        <v>0</v>
      </c>
      <c r="BP72" s="26">
        <v>0</v>
      </c>
      <c r="BQ72" s="26"/>
      <c r="BR72" s="26">
        <v>0</v>
      </c>
      <c r="BS72" s="26">
        <v>0</v>
      </c>
      <c r="BT72" s="26">
        <v>0</v>
      </c>
      <c r="BU72" s="26">
        <v>0</v>
      </c>
      <c r="BV72" s="26">
        <v>0</v>
      </c>
      <c r="BW72" s="26">
        <v>0</v>
      </c>
      <c r="BX72" s="26"/>
      <c r="BY72" s="26">
        <v>0</v>
      </c>
      <c r="BZ72" s="26">
        <v>0</v>
      </c>
      <c r="CA72" s="26">
        <v>0</v>
      </c>
      <c r="CB72" s="26">
        <v>0</v>
      </c>
      <c r="CC72" s="26">
        <v>0</v>
      </c>
      <c r="CD72" s="26">
        <v>0</v>
      </c>
      <c r="CE72" s="26"/>
      <c r="CF72" s="26">
        <v>0</v>
      </c>
      <c r="CG72" s="26">
        <v>0</v>
      </c>
      <c r="CH72" s="26">
        <v>0</v>
      </c>
      <c r="CI72" s="26">
        <v>0</v>
      </c>
      <c r="CJ72" s="26">
        <v>0</v>
      </c>
      <c r="CK72" s="26">
        <v>0</v>
      </c>
      <c r="CL72" s="1"/>
      <c r="CM72" s="36">
        <f t="shared" si="0"/>
        <v>5.5065389599932249E-2</v>
      </c>
      <c r="CN72" s="36">
        <f t="shared" si="1"/>
        <v>6.4012215175005879E-3</v>
      </c>
      <c r="CO72" s="36">
        <f t="shared" si="2"/>
        <v>0</v>
      </c>
      <c r="CP72" s="36">
        <f t="shared" si="3"/>
        <v>0.48009161381254406</v>
      </c>
      <c r="CQ72" s="36">
        <f t="shared" si="4"/>
        <v>3.032197131792327E-3</v>
      </c>
      <c r="CR72" s="37">
        <f t="shared" si="5"/>
        <v>75</v>
      </c>
      <c r="CS72" s="46">
        <f t="shared" si="6"/>
        <v>6.3584035017104999E-3</v>
      </c>
    </row>
    <row r="73" spans="1:97" ht="14.4" x14ac:dyDescent="0.3">
      <c r="A73" s="53"/>
      <c r="B73" s="27" t="s">
        <v>207</v>
      </c>
      <c r="C73" s="27" t="s">
        <v>289</v>
      </c>
      <c r="D73" s="26">
        <v>8.7608826589278876E-2</v>
      </c>
      <c r="E73" s="26">
        <v>0</v>
      </c>
      <c r="F73" s="26">
        <v>0</v>
      </c>
      <c r="G73" s="26">
        <v>4.5632928721365339E-2</v>
      </c>
      <c r="H73" s="26">
        <v>0</v>
      </c>
      <c r="I73" s="26">
        <v>0</v>
      </c>
      <c r="J73" s="26">
        <v>0</v>
      </c>
      <c r="K73" s="26">
        <v>0</v>
      </c>
      <c r="L73" s="26"/>
      <c r="M73" s="26">
        <v>0</v>
      </c>
      <c r="N73" s="26">
        <v>1.5511892450879007E-2</v>
      </c>
      <c r="O73" s="26">
        <v>0</v>
      </c>
      <c r="P73" s="26">
        <v>0</v>
      </c>
      <c r="Q73" s="26">
        <v>0</v>
      </c>
      <c r="R73" s="26">
        <v>0</v>
      </c>
      <c r="S73" s="26">
        <v>0</v>
      </c>
      <c r="T73" s="26"/>
      <c r="U73" s="26">
        <v>0</v>
      </c>
      <c r="V73" s="26">
        <v>0</v>
      </c>
      <c r="W73" s="26">
        <v>0</v>
      </c>
      <c r="X73" s="26">
        <v>0</v>
      </c>
      <c r="Y73" s="26">
        <v>0</v>
      </c>
      <c r="Z73" s="26"/>
      <c r="AA73" s="26">
        <v>0</v>
      </c>
      <c r="AB73" s="26">
        <v>2.008334588542451E-2</v>
      </c>
      <c r="AC73" s="26">
        <v>0</v>
      </c>
      <c r="AD73" s="26">
        <v>0</v>
      </c>
      <c r="AE73" s="26">
        <v>0</v>
      </c>
      <c r="AF73" s="26">
        <v>0</v>
      </c>
      <c r="AG73" s="26">
        <v>0</v>
      </c>
      <c r="AH73" s="26"/>
      <c r="AI73" s="26">
        <v>0</v>
      </c>
      <c r="AJ73" s="26">
        <v>0</v>
      </c>
      <c r="AK73" s="26">
        <v>0</v>
      </c>
      <c r="AL73" s="26">
        <v>0</v>
      </c>
      <c r="AM73" s="26">
        <v>0</v>
      </c>
      <c r="AN73" s="26"/>
      <c r="AO73" s="26">
        <v>0</v>
      </c>
      <c r="AP73" s="26">
        <v>0</v>
      </c>
      <c r="AQ73" s="26">
        <v>0</v>
      </c>
      <c r="AR73" s="26">
        <v>0</v>
      </c>
      <c r="AS73" s="26">
        <v>0</v>
      </c>
      <c r="AT73" s="26"/>
      <c r="AU73" s="26">
        <v>0</v>
      </c>
      <c r="AV73" s="26">
        <v>0</v>
      </c>
      <c r="AW73" s="26">
        <v>0</v>
      </c>
      <c r="AX73" s="26">
        <v>0</v>
      </c>
      <c r="AY73" s="26">
        <v>0</v>
      </c>
      <c r="AZ73" s="26">
        <v>0</v>
      </c>
      <c r="BA73" s="26">
        <v>0</v>
      </c>
      <c r="BB73" s="26"/>
      <c r="BC73" s="26">
        <v>0</v>
      </c>
      <c r="BD73" s="26">
        <v>0</v>
      </c>
      <c r="BE73" s="26">
        <v>0</v>
      </c>
      <c r="BF73" s="26">
        <v>0</v>
      </c>
      <c r="BG73" s="26">
        <v>1.6066838046272493E-2</v>
      </c>
      <c r="BH73" s="26">
        <v>0</v>
      </c>
      <c r="BI73" s="26">
        <v>4.1794371691278906E-2</v>
      </c>
      <c r="BJ73" s="26"/>
      <c r="BK73" s="26">
        <v>0</v>
      </c>
      <c r="BL73" s="26">
        <v>0</v>
      </c>
      <c r="BM73" s="26">
        <v>0</v>
      </c>
      <c r="BN73" s="26">
        <v>0</v>
      </c>
      <c r="BO73" s="26">
        <v>0</v>
      </c>
      <c r="BP73" s="26">
        <v>0</v>
      </c>
      <c r="BQ73" s="26"/>
      <c r="BR73" s="26">
        <v>0</v>
      </c>
      <c r="BS73" s="26">
        <v>0</v>
      </c>
      <c r="BT73" s="26">
        <v>0</v>
      </c>
      <c r="BU73" s="26">
        <v>5.8143760447706958E-2</v>
      </c>
      <c r="BV73" s="26">
        <v>0</v>
      </c>
      <c r="BW73" s="26">
        <v>5.3863187503740501E-2</v>
      </c>
      <c r="BX73" s="26"/>
      <c r="BY73" s="26">
        <v>0</v>
      </c>
      <c r="BZ73" s="26">
        <v>0</v>
      </c>
      <c r="CA73" s="26">
        <v>0</v>
      </c>
      <c r="CB73" s="26">
        <v>0</v>
      </c>
      <c r="CC73" s="26">
        <v>0</v>
      </c>
      <c r="CD73" s="26">
        <v>0</v>
      </c>
      <c r="CE73" s="26"/>
      <c r="CF73" s="26">
        <v>0</v>
      </c>
      <c r="CG73" s="26">
        <v>0</v>
      </c>
      <c r="CH73" s="26">
        <v>0</v>
      </c>
      <c r="CI73" s="26">
        <v>2.3187733688878585E-2</v>
      </c>
      <c r="CJ73" s="26">
        <v>0</v>
      </c>
      <c r="CK73" s="26">
        <v>0</v>
      </c>
      <c r="CL73" s="1"/>
      <c r="CM73" s="36">
        <f t="shared" ref="CM73:CM109" si="7">_xlfn.STDEV.P(D73:CK73)</f>
        <v>1.5266492472169215E-2</v>
      </c>
      <c r="CN73" s="36">
        <f t="shared" ref="CN73:CN109" si="8">AVERAGE(D73:CK73)</f>
        <v>4.8252384669976696E-3</v>
      </c>
      <c r="CO73" s="36">
        <f t="shared" ref="CO73:CO109" si="9">MIN(D73:CK73)</f>
        <v>0</v>
      </c>
      <c r="CP73" s="36">
        <f t="shared" ref="CP73:CP109" si="10">MAX(D73:CK73)</f>
        <v>8.7608826589278876E-2</v>
      </c>
      <c r="CQ73" s="36">
        <f t="shared" ref="CQ73:CQ109" si="11">_xlfn.VAR.P(D73:CK73)</f>
        <v>2.3306579240279932E-4</v>
      </c>
      <c r="CR73" s="37">
        <f t="shared" ref="CR73:CR109" si="12">COUNT(D73:CK73)</f>
        <v>75</v>
      </c>
      <c r="CS73" s="46">
        <f t="shared" ref="CS73:CS109" si="13">CM73/SQRT(COUNT(D73:CK73))</f>
        <v>1.7628227076776581E-3</v>
      </c>
    </row>
    <row r="74" spans="1:97" ht="14.4" x14ac:dyDescent="0.3">
      <c r="A74" s="53"/>
      <c r="B74" s="27" t="s">
        <v>236</v>
      </c>
      <c r="C74" s="27" t="s">
        <v>320</v>
      </c>
      <c r="D74" s="26">
        <v>0</v>
      </c>
      <c r="E74" s="26">
        <v>0</v>
      </c>
      <c r="F74" s="26">
        <v>3.825136612021858E-2</v>
      </c>
      <c r="G74" s="26">
        <v>0</v>
      </c>
      <c r="H74" s="26">
        <v>0</v>
      </c>
      <c r="I74" s="26">
        <v>0</v>
      </c>
      <c r="J74" s="26">
        <v>0</v>
      </c>
      <c r="K74" s="26">
        <v>3.9298907490371765E-2</v>
      </c>
      <c r="L74" s="26"/>
      <c r="M74" s="26">
        <v>1.7289073305670817E-2</v>
      </c>
      <c r="N74" s="26">
        <v>4.6535677352637021E-2</v>
      </c>
      <c r="O74" s="26">
        <v>0</v>
      </c>
      <c r="P74" s="26">
        <v>0</v>
      </c>
      <c r="Q74" s="26">
        <v>0</v>
      </c>
      <c r="R74" s="26">
        <v>0</v>
      </c>
      <c r="S74" s="26">
        <v>2.8903822530529661E-2</v>
      </c>
      <c r="T74" s="26"/>
      <c r="U74" s="26">
        <v>0</v>
      </c>
      <c r="V74" s="26">
        <v>0</v>
      </c>
      <c r="W74" s="26">
        <v>0</v>
      </c>
      <c r="X74" s="26">
        <v>1.3708019191226868E-2</v>
      </c>
      <c r="Y74" s="26">
        <v>0</v>
      </c>
      <c r="Z74" s="26"/>
      <c r="AA74" s="26">
        <v>0</v>
      </c>
      <c r="AB74" s="26">
        <v>0</v>
      </c>
      <c r="AC74" s="26">
        <v>0</v>
      </c>
      <c r="AD74" s="26">
        <v>0</v>
      </c>
      <c r="AE74" s="26">
        <v>0</v>
      </c>
      <c r="AF74" s="26">
        <v>2.1654395842355997E-2</v>
      </c>
      <c r="AG74" s="26">
        <v>0</v>
      </c>
      <c r="AH74" s="26"/>
      <c r="AI74" s="26">
        <v>0</v>
      </c>
      <c r="AJ74" s="26">
        <v>0</v>
      </c>
      <c r="AK74" s="26">
        <v>0</v>
      </c>
      <c r="AL74" s="26">
        <v>0</v>
      </c>
      <c r="AM74" s="26">
        <v>0</v>
      </c>
      <c r="AN74" s="26"/>
      <c r="AO74" s="26">
        <v>0</v>
      </c>
      <c r="AP74" s="26">
        <v>0</v>
      </c>
      <c r="AQ74" s="26">
        <v>0</v>
      </c>
      <c r="AR74" s="26">
        <v>0</v>
      </c>
      <c r="AS74" s="26">
        <v>0</v>
      </c>
      <c r="AT74" s="26"/>
      <c r="AU74" s="26">
        <v>0</v>
      </c>
      <c r="AV74" s="26">
        <v>0</v>
      </c>
      <c r="AW74" s="26">
        <v>0</v>
      </c>
      <c r="AX74" s="26">
        <v>0</v>
      </c>
      <c r="AY74" s="26">
        <v>0</v>
      </c>
      <c r="AZ74" s="26">
        <v>0</v>
      </c>
      <c r="BA74" s="26">
        <v>0</v>
      </c>
      <c r="BB74" s="26"/>
      <c r="BC74" s="26">
        <v>1.0459156991946449E-2</v>
      </c>
      <c r="BD74" s="26">
        <v>0</v>
      </c>
      <c r="BE74" s="26">
        <v>0</v>
      </c>
      <c r="BF74" s="26">
        <v>0</v>
      </c>
      <c r="BG74" s="26">
        <v>0</v>
      </c>
      <c r="BH74" s="26">
        <v>0</v>
      </c>
      <c r="BI74" s="26">
        <v>0</v>
      </c>
      <c r="BJ74" s="26"/>
      <c r="BK74" s="26">
        <v>1.4704440741103813E-2</v>
      </c>
      <c r="BL74" s="26">
        <v>0</v>
      </c>
      <c r="BM74" s="26">
        <v>0</v>
      </c>
      <c r="BN74" s="26">
        <v>0</v>
      </c>
      <c r="BO74" s="26">
        <v>0</v>
      </c>
      <c r="BP74" s="26">
        <v>0</v>
      </c>
      <c r="BQ74" s="26"/>
      <c r="BR74" s="26">
        <v>3.9178812098417176E-3</v>
      </c>
      <c r="BS74" s="26">
        <v>0</v>
      </c>
      <c r="BT74" s="26">
        <v>0</v>
      </c>
      <c r="BU74" s="26">
        <v>0</v>
      </c>
      <c r="BV74" s="26">
        <v>0</v>
      </c>
      <c r="BW74" s="26">
        <v>0</v>
      </c>
      <c r="BX74" s="26"/>
      <c r="BY74" s="26">
        <v>0</v>
      </c>
      <c r="BZ74" s="26">
        <v>0</v>
      </c>
      <c r="CA74" s="26">
        <v>0</v>
      </c>
      <c r="CB74" s="26">
        <v>0</v>
      </c>
      <c r="CC74" s="26">
        <v>0</v>
      </c>
      <c r="CD74" s="26">
        <v>0</v>
      </c>
      <c r="CE74" s="26"/>
      <c r="CF74" s="26">
        <v>0</v>
      </c>
      <c r="CG74" s="26">
        <v>0</v>
      </c>
      <c r="CH74" s="26">
        <v>0</v>
      </c>
      <c r="CI74" s="26">
        <v>0</v>
      </c>
      <c r="CJ74" s="26">
        <v>0</v>
      </c>
      <c r="CK74" s="26">
        <v>0</v>
      </c>
      <c r="CL74" s="1"/>
      <c r="CM74" s="36">
        <f t="shared" si="7"/>
        <v>9.3599669068209837E-3</v>
      </c>
      <c r="CN74" s="36">
        <f t="shared" si="8"/>
        <v>3.1296365436787026E-3</v>
      </c>
      <c r="CO74" s="36">
        <f t="shared" si="9"/>
        <v>0</v>
      </c>
      <c r="CP74" s="36">
        <f t="shared" si="10"/>
        <v>4.6535677352637021E-2</v>
      </c>
      <c r="CQ74" s="36">
        <f t="shared" si="11"/>
        <v>8.7608980496783976E-5</v>
      </c>
      <c r="CR74" s="37">
        <f t="shared" si="12"/>
        <v>75</v>
      </c>
      <c r="CS74" s="46">
        <f t="shared" si="13"/>
        <v>1.0807958826518167E-3</v>
      </c>
    </row>
    <row r="75" spans="1:97" ht="14.4" x14ac:dyDescent="0.3">
      <c r="A75" s="53"/>
      <c r="B75" s="27" t="s">
        <v>200</v>
      </c>
      <c r="C75" s="27" t="s">
        <v>302</v>
      </c>
      <c r="D75" s="26">
        <v>0</v>
      </c>
      <c r="E75" s="26">
        <v>0</v>
      </c>
      <c r="F75" s="26">
        <v>0</v>
      </c>
      <c r="G75" s="26">
        <v>0</v>
      </c>
      <c r="H75" s="26">
        <v>0</v>
      </c>
      <c r="I75" s="26">
        <v>0</v>
      </c>
      <c r="J75" s="26">
        <v>0</v>
      </c>
      <c r="K75" s="26">
        <v>0</v>
      </c>
      <c r="L75" s="26"/>
      <c r="M75" s="26">
        <v>0</v>
      </c>
      <c r="N75" s="26">
        <v>0</v>
      </c>
      <c r="O75" s="26">
        <v>0</v>
      </c>
      <c r="P75" s="26">
        <v>0</v>
      </c>
      <c r="Q75" s="26">
        <v>0</v>
      </c>
      <c r="R75" s="26">
        <v>0</v>
      </c>
      <c r="S75" s="26">
        <v>0</v>
      </c>
      <c r="T75" s="26"/>
      <c r="U75" s="26">
        <v>0</v>
      </c>
      <c r="V75" s="26">
        <v>0</v>
      </c>
      <c r="W75" s="26">
        <v>0</v>
      </c>
      <c r="X75" s="26">
        <v>0</v>
      </c>
      <c r="Y75" s="26">
        <v>0</v>
      </c>
      <c r="Z75" s="26"/>
      <c r="AA75" s="26">
        <v>0</v>
      </c>
      <c r="AB75" s="26">
        <v>0</v>
      </c>
      <c r="AC75" s="26">
        <v>0</v>
      </c>
      <c r="AD75" s="26">
        <v>0</v>
      </c>
      <c r="AE75" s="26">
        <v>0</v>
      </c>
      <c r="AF75" s="26">
        <v>0</v>
      </c>
      <c r="AG75" s="26">
        <v>0</v>
      </c>
      <c r="AH75" s="26"/>
      <c r="AI75" s="26">
        <v>0</v>
      </c>
      <c r="AJ75" s="26">
        <v>0</v>
      </c>
      <c r="AK75" s="26">
        <v>0</v>
      </c>
      <c r="AL75" s="26">
        <v>0</v>
      </c>
      <c r="AM75" s="26">
        <v>0</v>
      </c>
      <c r="AN75" s="26"/>
      <c r="AO75" s="26">
        <v>0</v>
      </c>
      <c r="AP75" s="26">
        <v>0</v>
      </c>
      <c r="AQ75" s="26">
        <v>0</v>
      </c>
      <c r="AR75" s="26">
        <v>0</v>
      </c>
      <c r="AS75" s="26">
        <v>0</v>
      </c>
      <c r="AT75" s="26"/>
      <c r="AU75" s="26">
        <v>0</v>
      </c>
      <c r="AV75" s="26">
        <v>0</v>
      </c>
      <c r="AW75" s="26">
        <v>0</v>
      </c>
      <c r="AX75" s="26">
        <v>0</v>
      </c>
      <c r="AY75" s="26">
        <v>8.2151400198129845E-2</v>
      </c>
      <c r="AZ75" s="26">
        <v>0</v>
      </c>
      <c r="BA75" s="26">
        <v>0</v>
      </c>
      <c r="BB75" s="26"/>
      <c r="BC75" s="26">
        <v>0</v>
      </c>
      <c r="BD75" s="26">
        <v>0</v>
      </c>
      <c r="BE75" s="26">
        <v>0</v>
      </c>
      <c r="BF75" s="26">
        <v>0</v>
      </c>
      <c r="BG75" s="26">
        <v>0</v>
      </c>
      <c r="BH75" s="26">
        <v>0</v>
      </c>
      <c r="BI75" s="26">
        <v>0</v>
      </c>
      <c r="BJ75" s="26"/>
      <c r="BK75" s="26">
        <v>0</v>
      </c>
      <c r="BL75" s="26">
        <v>0</v>
      </c>
      <c r="BM75" s="26">
        <v>0</v>
      </c>
      <c r="BN75" s="26">
        <v>3.4158838599487616E-2</v>
      </c>
      <c r="BO75" s="26">
        <v>0</v>
      </c>
      <c r="BP75" s="26">
        <v>0</v>
      </c>
      <c r="BQ75" s="26"/>
      <c r="BR75" s="26">
        <v>0</v>
      </c>
      <c r="BS75" s="26">
        <v>0</v>
      </c>
      <c r="BT75" s="26">
        <v>0</v>
      </c>
      <c r="BU75" s="26">
        <v>1.4535940111926739E-2</v>
      </c>
      <c r="BV75" s="26">
        <v>0</v>
      </c>
      <c r="BW75" s="26">
        <v>0</v>
      </c>
      <c r="BX75" s="26"/>
      <c r="BY75" s="26">
        <v>0</v>
      </c>
      <c r="BZ75" s="26">
        <v>0</v>
      </c>
      <c r="CA75" s="26">
        <v>0</v>
      </c>
      <c r="CB75" s="26">
        <v>3.8753431293395771E-2</v>
      </c>
      <c r="CC75" s="26">
        <v>0</v>
      </c>
      <c r="CD75" s="26">
        <v>0</v>
      </c>
      <c r="CE75" s="26"/>
      <c r="CF75" s="26">
        <v>0</v>
      </c>
      <c r="CG75" s="26">
        <v>0</v>
      </c>
      <c r="CH75" s="26">
        <v>0</v>
      </c>
      <c r="CI75" s="26">
        <v>2.6086200399988407E-2</v>
      </c>
      <c r="CJ75" s="26">
        <v>0</v>
      </c>
      <c r="CK75" s="26">
        <v>0</v>
      </c>
      <c r="CL75" s="1"/>
      <c r="CM75" s="36">
        <f t="shared" si="7"/>
        <v>1.1430204527742927E-2</v>
      </c>
      <c r="CN75" s="36">
        <f t="shared" si="8"/>
        <v>2.6091441413723781E-3</v>
      </c>
      <c r="CO75" s="36">
        <f t="shared" si="9"/>
        <v>0</v>
      </c>
      <c r="CP75" s="36">
        <f t="shared" si="10"/>
        <v>8.2151400198129845E-2</v>
      </c>
      <c r="CQ75" s="36">
        <f t="shared" si="11"/>
        <v>1.3064957554603492E-4</v>
      </c>
      <c r="CR75" s="37">
        <f t="shared" si="12"/>
        <v>75</v>
      </c>
      <c r="CS75" s="46">
        <f t="shared" si="13"/>
        <v>1.3198463321969715E-3</v>
      </c>
    </row>
    <row r="76" spans="1:97" ht="14.4" x14ac:dyDescent="0.3">
      <c r="A76" s="53"/>
      <c r="B76" s="27" t="s">
        <v>237</v>
      </c>
      <c r="C76" s="27" t="s">
        <v>310</v>
      </c>
      <c r="D76" s="26">
        <v>0</v>
      </c>
      <c r="E76" s="26">
        <v>0</v>
      </c>
      <c r="F76" s="26">
        <v>0</v>
      </c>
      <c r="G76" s="26">
        <v>0</v>
      </c>
      <c r="H76" s="26">
        <v>0</v>
      </c>
      <c r="I76" s="26">
        <v>0</v>
      </c>
      <c r="J76" s="26">
        <v>0</v>
      </c>
      <c r="K76" s="26">
        <v>0</v>
      </c>
      <c r="L76" s="26"/>
      <c r="M76" s="26">
        <v>0</v>
      </c>
      <c r="N76" s="26">
        <v>0</v>
      </c>
      <c r="O76" s="26">
        <v>0</v>
      </c>
      <c r="P76" s="26">
        <v>0</v>
      </c>
      <c r="Q76" s="26">
        <v>0</v>
      </c>
      <c r="R76" s="26">
        <v>0</v>
      </c>
      <c r="S76" s="26">
        <v>0</v>
      </c>
      <c r="T76" s="26"/>
      <c r="U76" s="26">
        <v>0</v>
      </c>
      <c r="V76" s="26">
        <v>0</v>
      </c>
      <c r="W76" s="26">
        <v>0</v>
      </c>
      <c r="X76" s="26">
        <v>0</v>
      </c>
      <c r="Y76" s="26">
        <v>0</v>
      </c>
      <c r="Z76" s="26"/>
      <c r="AA76" s="26">
        <v>0</v>
      </c>
      <c r="AB76" s="26">
        <v>0</v>
      </c>
      <c r="AC76" s="26">
        <v>0</v>
      </c>
      <c r="AD76" s="26">
        <v>0</v>
      </c>
      <c r="AE76" s="26">
        <v>0</v>
      </c>
      <c r="AF76" s="26">
        <v>0</v>
      </c>
      <c r="AG76" s="26">
        <v>0</v>
      </c>
      <c r="AH76" s="26"/>
      <c r="AI76" s="26">
        <v>0</v>
      </c>
      <c r="AJ76" s="26">
        <v>0</v>
      </c>
      <c r="AK76" s="26">
        <v>0</v>
      </c>
      <c r="AL76" s="26">
        <v>0</v>
      </c>
      <c r="AM76" s="26">
        <v>0</v>
      </c>
      <c r="AN76" s="26"/>
      <c r="AO76" s="26">
        <v>0</v>
      </c>
      <c r="AP76" s="26">
        <v>0</v>
      </c>
      <c r="AQ76" s="26">
        <v>0</v>
      </c>
      <c r="AR76" s="26">
        <v>0</v>
      </c>
      <c r="AS76" s="26">
        <v>0</v>
      </c>
      <c r="AT76" s="26"/>
      <c r="AU76" s="26">
        <v>0</v>
      </c>
      <c r="AV76" s="26">
        <v>0</v>
      </c>
      <c r="AW76" s="26">
        <v>0</v>
      </c>
      <c r="AX76" s="26">
        <v>0</v>
      </c>
      <c r="AY76" s="26">
        <v>0</v>
      </c>
      <c r="AZ76" s="26">
        <v>0</v>
      </c>
      <c r="BA76" s="26">
        <v>0</v>
      </c>
      <c r="BB76" s="26"/>
      <c r="BC76" s="26">
        <v>0</v>
      </c>
      <c r="BD76" s="26">
        <v>0</v>
      </c>
      <c r="BE76" s="26">
        <v>0</v>
      </c>
      <c r="BF76" s="26">
        <v>0</v>
      </c>
      <c r="BG76" s="26">
        <v>0</v>
      </c>
      <c r="BH76" s="26">
        <v>0</v>
      </c>
      <c r="BI76" s="26">
        <v>0</v>
      </c>
      <c r="BJ76" s="26"/>
      <c r="BK76" s="26">
        <v>4.9014802470346043E-3</v>
      </c>
      <c r="BL76" s="26">
        <v>0</v>
      </c>
      <c r="BM76" s="26">
        <v>0</v>
      </c>
      <c r="BN76" s="26">
        <v>0</v>
      </c>
      <c r="BO76" s="26">
        <v>0</v>
      </c>
      <c r="BP76" s="26">
        <v>0</v>
      </c>
      <c r="BQ76" s="26"/>
      <c r="BR76" s="26">
        <v>0</v>
      </c>
      <c r="BS76" s="26">
        <v>0</v>
      </c>
      <c r="BT76" s="26">
        <v>0</v>
      </c>
      <c r="BU76" s="26">
        <v>0</v>
      </c>
      <c r="BV76" s="26">
        <v>0</v>
      </c>
      <c r="BW76" s="26">
        <v>0</v>
      </c>
      <c r="BX76" s="26"/>
      <c r="BY76" s="26">
        <v>0</v>
      </c>
      <c r="BZ76" s="26">
        <v>0</v>
      </c>
      <c r="CA76" s="26">
        <v>0</v>
      </c>
      <c r="CB76" s="26">
        <v>7.7506862586791542E-2</v>
      </c>
      <c r="CC76" s="26">
        <v>0</v>
      </c>
      <c r="CD76" s="26">
        <v>0</v>
      </c>
      <c r="CE76" s="26"/>
      <c r="CF76" s="26">
        <v>0</v>
      </c>
      <c r="CG76" s="26">
        <v>0</v>
      </c>
      <c r="CH76" s="26">
        <v>0</v>
      </c>
      <c r="CI76" s="26">
        <v>0</v>
      </c>
      <c r="CJ76" s="26">
        <v>0</v>
      </c>
      <c r="CK76" s="26">
        <v>0</v>
      </c>
      <c r="CL76" s="1"/>
      <c r="CM76" s="36">
        <f t="shared" si="7"/>
        <v>8.9000298055018703E-3</v>
      </c>
      <c r="CN76" s="36">
        <f t="shared" si="8"/>
        <v>1.0987779044510152E-3</v>
      </c>
      <c r="CO76" s="36">
        <f t="shared" si="9"/>
        <v>0</v>
      </c>
      <c r="CP76" s="36">
        <f t="shared" si="10"/>
        <v>7.7506862586791542E-2</v>
      </c>
      <c r="CQ76" s="36">
        <f t="shared" si="11"/>
        <v>7.9210530538821651E-5</v>
      </c>
      <c r="CR76" s="37">
        <f t="shared" si="12"/>
        <v>75</v>
      </c>
      <c r="CS76" s="46">
        <f t="shared" si="13"/>
        <v>1.0276869208004395E-3</v>
      </c>
    </row>
    <row r="77" spans="1:97" ht="14.4" x14ac:dyDescent="0.3">
      <c r="A77" s="31" t="s">
        <v>83</v>
      </c>
      <c r="B77" s="27" t="s">
        <v>253</v>
      </c>
      <c r="C77" s="27" t="s">
        <v>322</v>
      </c>
      <c r="D77" s="26">
        <v>0.38328861632809508</v>
      </c>
      <c r="E77" s="26">
        <v>0</v>
      </c>
      <c r="F77" s="26">
        <v>0</v>
      </c>
      <c r="G77" s="26">
        <v>0</v>
      </c>
      <c r="H77" s="26">
        <v>0</v>
      </c>
      <c r="I77" s="26">
        <v>0</v>
      </c>
      <c r="J77" s="26">
        <v>0</v>
      </c>
      <c r="K77" s="26">
        <v>0.18077497445571014</v>
      </c>
      <c r="L77" s="26"/>
      <c r="M77" s="26">
        <v>6.4834024896265566E-2</v>
      </c>
      <c r="N77" s="26">
        <v>0.10341261633919338</v>
      </c>
      <c r="O77" s="26">
        <v>0</v>
      </c>
      <c r="P77" s="26">
        <v>0</v>
      </c>
      <c r="Q77" s="26">
        <v>5.0271465915946112E-2</v>
      </c>
      <c r="R77" s="26">
        <v>0</v>
      </c>
      <c r="S77" s="26">
        <v>7.9485511958956576E-2</v>
      </c>
      <c r="T77" s="26"/>
      <c r="U77" s="26">
        <v>0.1702548330404218</v>
      </c>
      <c r="V77" s="26">
        <v>0</v>
      </c>
      <c r="W77" s="26">
        <v>1.3013208406532631E-2</v>
      </c>
      <c r="X77" s="26">
        <v>1.8277358921635824E-2</v>
      </c>
      <c r="Y77" s="26">
        <v>0.16563146997929606</v>
      </c>
      <c r="Z77" s="26"/>
      <c r="AA77" s="26">
        <v>8.593199436222692</v>
      </c>
      <c r="AB77" s="26">
        <v>0</v>
      </c>
      <c r="AC77" s="26">
        <v>8.8094638811980874E-2</v>
      </c>
      <c r="AD77" s="26">
        <v>0</v>
      </c>
      <c r="AE77" s="26">
        <v>0</v>
      </c>
      <c r="AF77" s="26">
        <v>2.1654395842355997E-2</v>
      </c>
      <c r="AG77" s="26">
        <v>1.4402491241728299</v>
      </c>
      <c r="AH77" s="26"/>
      <c r="AI77" s="26">
        <v>0</v>
      </c>
      <c r="AJ77" s="26">
        <v>0</v>
      </c>
      <c r="AK77" s="26">
        <v>0</v>
      </c>
      <c r="AL77" s="26">
        <v>0</v>
      </c>
      <c r="AM77" s="26">
        <v>0</v>
      </c>
      <c r="AN77" s="26"/>
      <c r="AO77" s="26">
        <v>0</v>
      </c>
      <c r="AP77" s="26">
        <v>0</v>
      </c>
      <c r="AQ77" s="26">
        <v>0</v>
      </c>
      <c r="AR77" s="26">
        <v>0</v>
      </c>
      <c r="AS77" s="26">
        <v>0</v>
      </c>
      <c r="AT77" s="26"/>
      <c r="AU77" s="26">
        <v>0</v>
      </c>
      <c r="AV77" s="26">
        <v>0</v>
      </c>
      <c r="AW77" s="26">
        <v>0</v>
      </c>
      <c r="AX77" s="26">
        <v>0</v>
      </c>
      <c r="AY77" s="26">
        <v>0</v>
      </c>
      <c r="AZ77" s="26">
        <v>0</v>
      </c>
      <c r="BA77" s="26">
        <v>0</v>
      </c>
      <c r="BB77" s="26"/>
      <c r="BC77" s="26">
        <v>1.8303524735906285E-2</v>
      </c>
      <c r="BD77" s="26">
        <v>0</v>
      </c>
      <c r="BE77" s="26">
        <v>0</v>
      </c>
      <c r="BF77" s="26">
        <v>0</v>
      </c>
      <c r="BG77" s="26">
        <v>0</v>
      </c>
      <c r="BH77" s="26">
        <v>0</v>
      </c>
      <c r="BI77" s="26">
        <v>0</v>
      </c>
      <c r="BJ77" s="26"/>
      <c r="BK77" s="26">
        <v>0</v>
      </c>
      <c r="BL77" s="26">
        <v>0</v>
      </c>
      <c r="BM77" s="26">
        <v>0</v>
      </c>
      <c r="BN77" s="26">
        <v>0</v>
      </c>
      <c r="BO77" s="26">
        <v>1.5372790161414296E-2</v>
      </c>
      <c r="BP77" s="26">
        <v>0</v>
      </c>
      <c r="BQ77" s="26"/>
      <c r="BR77" s="26">
        <v>3.7219871493496315E-2</v>
      </c>
      <c r="BS77" s="26">
        <v>0</v>
      </c>
      <c r="BT77" s="26">
        <v>0</v>
      </c>
      <c r="BU77" s="26">
        <v>0</v>
      </c>
      <c r="BV77" s="26">
        <v>1.2127827299739252E-2</v>
      </c>
      <c r="BW77" s="26">
        <v>0</v>
      </c>
      <c r="BX77" s="26"/>
      <c r="BY77" s="26">
        <v>0</v>
      </c>
      <c r="BZ77" s="26">
        <v>0</v>
      </c>
      <c r="CA77" s="26">
        <v>0</v>
      </c>
      <c r="CB77" s="26">
        <v>0</v>
      </c>
      <c r="CC77" s="26">
        <v>0</v>
      </c>
      <c r="CD77" s="26">
        <v>0</v>
      </c>
      <c r="CE77" s="26"/>
      <c r="CF77" s="26">
        <v>0</v>
      </c>
      <c r="CG77" s="26">
        <v>0</v>
      </c>
      <c r="CH77" s="26">
        <v>0</v>
      </c>
      <c r="CI77" s="26">
        <v>0</v>
      </c>
      <c r="CJ77" s="26">
        <v>0</v>
      </c>
      <c r="CK77" s="26">
        <v>0</v>
      </c>
      <c r="CL77" s="1"/>
      <c r="CM77" s="36">
        <f t="shared" si="7"/>
        <v>0.99624817031247725</v>
      </c>
      <c r="CN77" s="36">
        <f t="shared" si="8"/>
        <v>0.15273954251976624</v>
      </c>
      <c r="CO77" s="36">
        <f t="shared" si="9"/>
        <v>0</v>
      </c>
      <c r="CP77" s="36">
        <f t="shared" si="10"/>
        <v>8.593199436222692</v>
      </c>
      <c r="CQ77" s="36">
        <f t="shared" si="11"/>
        <v>0.99251041685095875</v>
      </c>
      <c r="CR77" s="37">
        <f t="shared" si="12"/>
        <v>75</v>
      </c>
      <c r="CS77" s="46">
        <f t="shared" si="13"/>
        <v>0.11503682986191617</v>
      </c>
    </row>
    <row r="78" spans="1:97" ht="14.4" x14ac:dyDescent="0.3">
      <c r="A78" s="31" t="s">
        <v>82</v>
      </c>
      <c r="B78" s="27" t="s">
        <v>246</v>
      </c>
      <c r="C78" s="27" t="s">
        <v>246</v>
      </c>
      <c r="D78" s="26">
        <v>1.095110332365986E-2</v>
      </c>
      <c r="E78" s="26">
        <v>0</v>
      </c>
      <c r="F78" s="26">
        <v>0</v>
      </c>
      <c r="G78" s="26">
        <v>0</v>
      </c>
      <c r="H78" s="26">
        <v>3.7603409375783402E-2</v>
      </c>
      <c r="I78" s="26">
        <v>0</v>
      </c>
      <c r="J78" s="26">
        <v>0</v>
      </c>
      <c r="K78" s="26">
        <v>0</v>
      </c>
      <c r="L78" s="26"/>
      <c r="M78" s="26">
        <v>1.7289073305670817E-2</v>
      </c>
      <c r="N78" s="26">
        <v>0</v>
      </c>
      <c r="O78" s="26">
        <v>0</v>
      </c>
      <c r="P78" s="26">
        <v>0.11840688912809473</v>
      </c>
      <c r="Q78" s="26">
        <v>0</v>
      </c>
      <c r="R78" s="26">
        <v>0</v>
      </c>
      <c r="S78" s="26">
        <v>3.6129778163162075E-2</v>
      </c>
      <c r="T78" s="26"/>
      <c r="U78" s="26">
        <v>0</v>
      </c>
      <c r="V78" s="26">
        <v>0</v>
      </c>
      <c r="W78" s="26">
        <v>0</v>
      </c>
      <c r="X78" s="26">
        <v>0</v>
      </c>
      <c r="Y78" s="26">
        <v>0</v>
      </c>
      <c r="Z78" s="26"/>
      <c r="AA78" s="26">
        <v>0</v>
      </c>
      <c r="AB78" s="26">
        <v>0</v>
      </c>
      <c r="AC78" s="26">
        <v>0</v>
      </c>
      <c r="AD78" s="26">
        <v>0</v>
      </c>
      <c r="AE78" s="26">
        <v>0</v>
      </c>
      <c r="AF78" s="26">
        <v>0</v>
      </c>
      <c r="AG78" s="26">
        <v>0</v>
      </c>
      <c r="AH78" s="26"/>
      <c r="AI78" s="26">
        <v>0</v>
      </c>
      <c r="AJ78" s="26">
        <v>0</v>
      </c>
      <c r="AK78" s="26">
        <v>0</v>
      </c>
      <c r="AL78" s="26">
        <v>0</v>
      </c>
      <c r="AM78" s="26">
        <v>0</v>
      </c>
      <c r="AN78" s="26"/>
      <c r="AO78" s="26">
        <v>0</v>
      </c>
      <c r="AP78" s="26">
        <v>0</v>
      </c>
      <c r="AQ78" s="26">
        <v>2.0562381123734128E-2</v>
      </c>
      <c r="AR78" s="26">
        <v>0</v>
      </c>
      <c r="AS78" s="26">
        <v>0</v>
      </c>
      <c r="AT78" s="26"/>
      <c r="AU78" s="26">
        <v>2.0626454901729676E-2</v>
      </c>
      <c r="AV78" s="26">
        <v>0</v>
      </c>
      <c r="AW78" s="26">
        <v>0</v>
      </c>
      <c r="AX78" s="26">
        <v>0</v>
      </c>
      <c r="AY78" s="26">
        <v>0</v>
      </c>
      <c r="AZ78" s="26">
        <v>0</v>
      </c>
      <c r="BA78" s="26">
        <v>4.5287576108287625E-2</v>
      </c>
      <c r="BB78" s="26"/>
      <c r="BC78" s="26">
        <v>0</v>
      </c>
      <c r="BD78" s="26">
        <v>0.12747711206397033</v>
      </c>
      <c r="BE78" s="26">
        <v>0</v>
      </c>
      <c r="BF78" s="26">
        <v>0</v>
      </c>
      <c r="BG78" s="26">
        <v>5.7840616966580979E-2</v>
      </c>
      <c r="BH78" s="26">
        <v>4.864320211250478E-2</v>
      </c>
      <c r="BI78" s="26">
        <v>0.12073929599702796</v>
      </c>
      <c r="BJ78" s="26"/>
      <c r="BK78" s="26">
        <v>0</v>
      </c>
      <c r="BL78" s="26">
        <v>6.186204763377668E-2</v>
      </c>
      <c r="BM78" s="26">
        <v>0</v>
      </c>
      <c r="BN78" s="26">
        <v>1.7079419299743808E-2</v>
      </c>
      <c r="BO78" s="26">
        <v>3.0745580322828592E-2</v>
      </c>
      <c r="BP78" s="26">
        <v>5.1767872858104261E-2</v>
      </c>
      <c r="BQ78" s="26"/>
      <c r="BR78" s="26">
        <v>0</v>
      </c>
      <c r="BS78" s="26">
        <v>0</v>
      </c>
      <c r="BT78" s="26">
        <v>0</v>
      </c>
      <c r="BU78" s="26">
        <v>0</v>
      </c>
      <c r="BV78" s="26">
        <v>6.0639136498696261E-2</v>
      </c>
      <c r="BW78" s="26">
        <v>0</v>
      </c>
      <c r="BX78" s="26"/>
      <c r="BY78" s="26">
        <v>0</v>
      </c>
      <c r="BZ78" s="26">
        <v>0</v>
      </c>
      <c r="CA78" s="26">
        <v>0</v>
      </c>
      <c r="CB78" s="26">
        <v>0</v>
      </c>
      <c r="CC78" s="26">
        <v>0</v>
      </c>
      <c r="CD78" s="26">
        <v>0</v>
      </c>
      <c r="CE78" s="26"/>
      <c r="CF78" s="26">
        <v>0</v>
      </c>
      <c r="CG78" s="26">
        <v>0</v>
      </c>
      <c r="CH78" s="26">
        <v>0</v>
      </c>
      <c r="CI78" s="26">
        <v>3.7680067244427698E-2</v>
      </c>
      <c r="CJ78" s="26">
        <v>2.7513343971826337E-2</v>
      </c>
      <c r="CK78" s="26">
        <v>5.2495943495275366E-2</v>
      </c>
      <c r="CL78" s="1"/>
      <c r="CM78" s="36">
        <f t="shared" si="7"/>
        <v>2.818561064095992E-2</v>
      </c>
      <c r="CN78" s="36">
        <f t="shared" si="8"/>
        <v>1.3351204051931803E-2</v>
      </c>
      <c r="CO78" s="36">
        <f t="shared" si="9"/>
        <v>0</v>
      </c>
      <c r="CP78" s="36">
        <f t="shared" si="10"/>
        <v>0.12747711206397033</v>
      </c>
      <c r="CQ78" s="36">
        <f t="shared" si="11"/>
        <v>7.9442864720379318E-4</v>
      </c>
      <c r="CR78" s="37">
        <f t="shared" si="12"/>
        <v>75</v>
      </c>
      <c r="CS78" s="46">
        <f t="shared" si="13"/>
        <v>3.2545939781664377E-3</v>
      </c>
    </row>
    <row r="79" spans="1:97" ht="14.4" x14ac:dyDescent="0.3">
      <c r="A79" s="53" t="s">
        <v>73</v>
      </c>
      <c r="B79" s="27" t="s">
        <v>208</v>
      </c>
      <c r="C79" s="27" t="s">
        <v>268</v>
      </c>
      <c r="D79" s="26">
        <v>3.0498822756392707</v>
      </c>
      <c r="E79" s="26">
        <v>0</v>
      </c>
      <c r="F79" s="26">
        <v>1.8415300546448088</v>
      </c>
      <c r="G79" s="26">
        <v>2.126494478415625</v>
      </c>
      <c r="H79" s="26">
        <v>0</v>
      </c>
      <c r="I79" s="26">
        <v>0</v>
      </c>
      <c r="J79" s="26">
        <v>0</v>
      </c>
      <c r="K79" s="26">
        <v>7.7340249941051642</v>
      </c>
      <c r="L79" s="26"/>
      <c r="M79" s="26">
        <v>4.0413208852005535</v>
      </c>
      <c r="N79" s="26">
        <v>1.7321613236814892</v>
      </c>
      <c r="O79" s="26">
        <v>2.4190241902419025</v>
      </c>
      <c r="P79" s="26">
        <v>0</v>
      </c>
      <c r="Q79" s="26">
        <v>0</v>
      </c>
      <c r="R79" s="26">
        <v>0</v>
      </c>
      <c r="S79" s="26">
        <v>1.1778307681190838</v>
      </c>
      <c r="T79" s="26"/>
      <c r="U79" s="26">
        <v>0.76340070298769769</v>
      </c>
      <c r="V79" s="26">
        <v>1.0277389742566354</v>
      </c>
      <c r="W79" s="26">
        <v>0</v>
      </c>
      <c r="X79" s="26">
        <v>4.4870916152615949</v>
      </c>
      <c r="Y79" s="26">
        <v>0.80331262939958592</v>
      </c>
      <c r="Z79" s="26"/>
      <c r="AA79" s="26">
        <v>0.22022551092318535</v>
      </c>
      <c r="AB79" s="26">
        <v>1.5815634884771803</v>
      </c>
      <c r="AC79" s="26">
        <v>1.409514220991694</v>
      </c>
      <c r="AD79" s="26">
        <v>0</v>
      </c>
      <c r="AE79" s="26">
        <v>0</v>
      </c>
      <c r="AF79" s="26">
        <v>4.7856214811606756</v>
      </c>
      <c r="AG79" s="26">
        <v>1.1677695601401323</v>
      </c>
      <c r="AH79" s="26"/>
      <c r="AI79" s="26">
        <v>1.9671050221619839</v>
      </c>
      <c r="AJ79" s="26">
        <v>1.9607843137254903</v>
      </c>
      <c r="AK79" s="26">
        <v>0</v>
      </c>
      <c r="AL79" s="26">
        <v>0</v>
      </c>
      <c r="AM79" s="26">
        <v>2.3590513735060386</v>
      </c>
      <c r="AN79" s="26"/>
      <c r="AO79" s="26">
        <v>0</v>
      </c>
      <c r="AP79" s="26">
        <v>0.8212032566172065</v>
      </c>
      <c r="AQ79" s="26">
        <v>0</v>
      </c>
      <c r="AR79" s="26">
        <v>0</v>
      </c>
      <c r="AS79" s="26">
        <v>1.7614937466971993E-2</v>
      </c>
      <c r="AT79" s="26"/>
      <c r="AU79" s="26">
        <v>0</v>
      </c>
      <c r="AV79" s="26">
        <v>0</v>
      </c>
      <c r="AW79" s="26">
        <v>0</v>
      </c>
      <c r="AX79" s="26">
        <v>0</v>
      </c>
      <c r="AY79" s="26">
        <v>0.10872979437987774</v>
      </c>
      <c r="AZ79" s="26">
        <v>5.2962361415154299E-2</v>
      </c>
      <c r="BA79" s="26">
        <v>1.5095858702762543E-2</v>
      </c>
      <c r="BB79" s="26"/>
      <c r="BC79" s="26">
        <v>7.8443677439598375E-2</v>
      </c>
      <c r="BD79" s="26">
        <v>0</v>
      </c>
      <c r="BE79" s="26">
        <v>0</v>
      </c>
      <c r="BF79" s="26">
        <v>0</v>
      </c>
      <c r="BG79" s="26">
        <v>1.4363753213367609</v>
      </c>
      <c r="BH79" s="26">
        <v>0.70185191619471177</v>
      </c>
      <c r="BI79" s="26">
        <v>0.45045045045045046</v>
      </c>
      <c r="BJ79" s="26"/>
      <c r="BK79" s="26">
        <v>4.9112832075286734</v>
      </c>
      <c r="BL79" s="26">
        <v>0</v>
      </c>
      <c r="BM79" s="26">
        <v>0</v>
      </c>
      <c r="BN79" s="26">
        <v>0.85738684884713923</v>
      </c>
      <c r="BO79" s="26">
        <v>3.9918011785805794</v>
      </c>
      <c r="BP79" s="26">
        <v>0.43485013200807576</v>
      </c>
      <c r="BQ79" s="26"/>
      <c r="BR79" s="26">
        <v>8.4234446011596936E-2</v>
      </c>
      <c r="BS79" s="26">
        <v>0</v>
      </c>
      <c r="BT79" s="26">
        <v>0</v>
      </c>
      <c r="BU79" s="26">
        <v>0.54146376916927097</v>
      </c>
      <c r="BV79" s="26">
        <v>0.23042871869504578</v>
      </c>
      <c r="BW79" s="26">
        <v>0.1316655694535879</v>
      </c>
      <c r="BX79" s="26"/>
      <c r="BY79" s="26">
        <v>5.5160240498648575E-3</v>
      </c>
      <c r="BZ79" s="26">
        <v>0</v>
      </c>
      <c r="CA79" s="26">
        <v>0</v>
      </c>
      <c r="CB79" s="26">
        <v>9.6883578233489427E-3</v>
      </c>
      <c r="CC79" s="26">
        <v>0</v>
      </c>
      <c r="CD79" s="26">
        <v>0</v>
      </c>
      <c r="CE79" s="26"/>
      <c r="CF79" s="26">
        <v>2.161616889433296E-2</v>
      </c>
      <c r="CG79" s="26">
        <v>0</v>
      </c>
      <c r="CH79" s="26">
        <v>0</v>
      </c>
      <c r="CI79" s="26">
        <v>0.66664734355525923</v>
      </c>
      <c r="CJ79" s="26">
        <v>1.1005337588730534E-2</v>
      </c>
      <c r="CK79" s="26">
        <v>2.8634150997422926E-2</v>
      </c>
      <c r="CL79" s="1"/>
      <c r="CM79" s="36">
        <f t="shared" si="7"/>
        <v>1.4681545631371213</v>
      </c>
      <c r="CN79" s="36">
        <f t="shared" si="8"/>
        <v>0.83019195586994987</v>
      </c>
      <c r="CO79" s="36">
        <f t="shared" si="9"/>
        <v>0</v>
      </c>
      <c r="CP79" s="36">
        <f t="shared" si="10"/>
        <v>7.7340249941051642</v>
      </c>
      <c r="CQ79" s="36">
        <f t="shared" si="11"/>
        <v>2.1554778212603516</v>
      </c>
      <c r="CR79" s="37">
        <f t="shared" si="12"/>
        <v>75</v>
      </c>
      <c r="CS79" s="46">
        <f t="shared" si="13"/>
        <v>0.16952788644783887</v>
      </c>
    </row>
    <row r="80" spans="1:97" ht="14.4" x14ac:dyDescent="0.3">
      <c r="A80" s="53"/>
      <c r="B80" s="27" t="s">
        <v>209</v>
      </c>
      <c r="C80" s="27" t="s">
        <v>209</v>
      </c>
      <c r="D80" s="26">
        <v>1.6700432568581285</v>
      </c>
      <c r="E80" s="26">
        <v>2.5088757396449703</v>
      </c>
      <c r="F80" s="26">
        <v>9.7103825136612034</v>
      </c>
      <c r="G80" s="26">
        <v>0.62060783061056857</v>
      </c>
      <c r="H80" s="26">
        <v>2.0368513411882678</v>
      </c>
      <c r="I80" s="26">
        <v>0.85263055905435525</v>
      </c>
      <c r="J80" s="26">
        <v>0</v>
      </c>
      <c r="K80" s="26">
        <v>6.7043936178574226</v>
      </c>
      <c r="L80" s="26"/>
      <c r="M80" s="26">
        <v>5.1045988934993094</v>
      </c>
      <c r="N80" s="26">
        <v>1.6287487073422959</v>
      </c>
      <c r="O80" s="26">
        <v>1.3940139401394012</v>
      </c>
      <c r="P80" s="26">
        <v>1.1410118406889127</v>
      </c>
      <c r="Q80" s="26">
        <v>1.9706414639050878</v>
      </c>
      <c r="R80" s="26">
        <v>0</v>
      </c>
      <c r="S80" s="26">
        <v>3.0782570995014091</v>
      </c>
      <c r="T80" s="26"/>
      <c r="U80" s="26">
        <v>1.499340949033392</v>
      </c>
      <c r="V80" s="26">
        <v>2.035521851925763</v>
      </c>
      <c r="W80" s="26">
        <v>0.89140477584748523</v>
      </c>
      <c r="X80" s="26">
        <v>3.9296321681517021</v>
      </c>
      <c r="Y80" s="26">
        <v>2.997929606625259</v>
      </c>
      <c r="Z80" s="26"/>
      <c r="AA80" s="26">
        <v>0.39640591966173361</v>
      </c>
      <c r="AB80" s="26">
        <v>0.55731284832053019</v>
      </c>
      <c r="AC80" s="26">
        <v>4.4550717342058892</v>
      </c>
      <c r="AD80" s="26">
        <v>3.0384531511230648</v>
      </c>
      <c r="AE80" s="26">
        <v>0</v>
      </c>
      <c r="AF80" s="26">
        <v>6.7200808430778114</v>
      </c>
      <c r="AG80" s="26">
        <v>2.3744647722849357</v>
      </c>
      <c r="AH80" s="26"/>
      <c r="AI80" s="26">
        <v>3.2418769918312029</v>
      </c>
      <c r="AJ80" s="26">
        <v>1.9243610756996299</v>
      </c>
      <c r="AK80" s="26">
        <v>2.7671961474879607</v>
      </c>
      <c r="AL80" s="26">
        <v>0</v>
      </c>
      <c r="AM80" s="26">
        <v>0</v>
      </c>
      <c r="AN80" s="26"/>
      <c r="AO80" s="26">
        <v>18.664259927797833</v>
      </c>
      <c r="AP80" s="26">
        <v>2.1605047051774577</v>
      </c>
      <c r="AQ80" s="26">
        <v>0.22361589472060864</v>
      </c>
      <c r="AR80" s="26">
        <v>0</v>
      </c>
      <c r="AS80" s="26">
        <v>0.44037343667429979</v>
      </c>
      <c r="AT80" s="26"/>
      <c r="AU80" s="26">
        <v>20.184459439549755</v>
      </c>
      <c r="AV80" s="26">
        <v>0.17455391776570986</v>
      </c>
      <c r="AW80" s="26">
        <v>0.22419130991779651</v>
      </c>
      <c r="AX80" s="26">
        <v>0.12345679012345678</v>
      </c>
      <c r="AY80" s="26">
        <v>16.481020610336579</v>
      </c>
      <c r="AZ80" s="26">
        <v>0.61789421651013343</v>
      </c>
      <c r="BA80" s="26">
        <v>1.1070296382025864</v>
      </c>
      <c r="BB80" s="26"/>
      <c r="BC80" s="26">
        <v>13.045183558205208</v>
      </c>
      <c r="BD80" s="26">
        <v>8.1121798586162933E-2</v>
      </c>
      <c r="BE80" s="26">
        <v>7.7875554863328394E-2</v>
      </c>
      <c r="BF80" s="26">
        <v>0</v>
      </c>
      <c r="BG80" s="26">
        <v>6.4267352185089976E-3</v>
      </c>
      <c r="BH80" s="26">
        <v>0.38914561690003824</v>
      </c>
      <c r="BI80" s="26">
        <v>0.39008080245193649</v>
      </c>
      <c r="BJ80" s="26"/>
      <c r="BK80" s="26">
        <v>5.1097931575335744</v>
      </c>
      <c r="BL80" s="26">
        <v>3.8663779771110421E-2</v>
      </c>
      <c r="BM80" s="26">
        <v>0</v>
      </c>
      <c r="BN80" s="26">
        <v>0.18104184457728437</v>
      </c>
      <c r="BO80" s="26">
        <v>2.7261081219574685</v>
      </c>
      <c r="BP80" s="26">
        <v>0.39343583372159235</v>
      </c>
      <c r="BQ80" s="26"/>
      <c r="BR80" s="26">
        <v>11.945619808807397</v>
      </c>
      <c r="BS80" s="26">
        <v>0.16469296525762686</v>
      </c>
      <c r="BT80" s="26">
        <v>5.6264066016504126E-2</v>
      </c>
      <c r="BU80" s="26">
        <v>0.58870557453303296</v>
      </c>
      <c r="BV80" s="26">
        <v>0.60639136498696256</v>
      </c>
      <c r="BW80" s="26">
        <v>0.86779579867137469</v>
      </c>
      <c r="BX80" s="26"/>
      <c r="BY80" s="26">
        <v>23.092834684759225</v>
      </c>
      <c r="BZ80" s="26">
        <v>0.1563721657544957</v>
      </c>
      <c r="CA80" s="26">
        <v>0</v>
      </c>
      <c r="CB80" s="26">
        <v>0.16470208299693201</v>
      </c>
      <c r="CC80" s="26">
        <v>0.58895968303260693</v>
      </c>
      <c r="CD80" s="26">
        <v>0.88766006984866119</v>
      </c>
      <c r="CE80" s="26"/>
      <c r="CF80" s="26">
        <v>23.086068379147598</v>
      </c>
      <c r="CG80" s="26">
        <v>0.18161718256475048</v>
      </c>
      <c r="CH80" s="26">
        <v>0</v>
      </c>
      <c r="CI80" s="26">
        <v>0.23767427031100546</v>
      </c>
      <c r="CJ80" s="26">
        <v>0.40719749078302975</v>
      </c>
      <c r="CK80" s="26">
        <v>1.1119595303999237</v>
      </c>
      <c r="CL80" s="1"/>
      <c r="CM80" s="36">
        <f t="shared" si="7"/>
        <v>5.3236175617848085</v>
      </c>
      <c r="CN80" s="36">
        <f t="shared" si="8"/>
        <v>2.9631314859688174</v>
      </c>
      <c r="CO80" s="36">
        <f t="shared" si="9"/>
        <v>0</v>
      </c>
      <c r="CP80" s="36">
        <f t="shared" si="10"/>
        <v>23.092834684759225</v>
      </c>
      <c r="CQ80" s="36">
        <f t="shared" si="11"/>
        <v>28.340903944143626</v>
      </c>
      <c r="CR80" s="37">
        <f t="shared" si="12"/>
        <v>75</v>
      </c>
      <c r="CS80" s="46">
        <f t="shared" si="13"/>
        <v>0.61471840647181564</v>
      </c>
    </row>
    <row r="81" spans="1:97" ht="14.4" x14ac:dyDescent="0.3">
      <c r="A81" s="53"/>
      <c r="B81" s="27" t="s">
        <v>210</v>
      </c>
      <c r="C81" s="27" t="s">
        <v>210</v>
      </c>
      <c r="D81" s="26">
        <v>1.7412254284619175</v>
      </c>
      <c r="E81" s="26">
        <v>0.68639053254437865</v>
      </c>
      <c r="F81" s="26">
        <v>4</v>
      </c>
      <c r="G81" s="26">
        <v>1.1590763895226794</v>
      </c>
      <c r="H81" s="26">
        <v>1.1469039859613939</v>
      </c>
      <c r="I81" s="26">
        <v>1.0076542970642381</v>
      </c>
      <c r="J81" s="26">
        <v>0</v>
      </c>
      <c r="K81" s="26">
        <v>2.7352039613298746</v>
      </c>
      <c r="L81" s="26"/>
      <c r="M81" s="26">
        <v>1.5084716459197789</v>
      </c>
      <c r="N81" s="26">
        <v>1.4322647362978285</v>
      </c>
      <c r="O81" s="26">
        <v>1.1890118901189011</v>
      </c>
      <c r="P81" s="26">
        <v>0.43057050592034446</v>
      </c>
      <c r="Q81" s="26">
        <v>0.55298612507540723</v>
      </c>
      <c r="R81" s="26">
        <v>0</v>
      </c>
      <c r="S81" s="26">
        <v>1.4379651708938508</v>
      </c>
      <c r="T81" s="26"/>
      <c r="U81" s="26">
        <v>1.1423550087873462</v>
      </c>
      <c r="V81" s="26">
        <v>1.616443823588106</v>
      </c>
      <c r="W81" s="26">
        <v>0.28629058494371784</v>
      </c>
      <c r="X81" s="26">
        <v>2.060772218414439</v>
      </c>
      <c r="Y81" s="26">
        <v>2.0041407867494825</v>
      </c>
      <c r="Z81" s="26"/>
      <c r="AA81" s="26">
        <v>0.28629316420014095</v>
      </c>
      <c r="AB81" s="26">
        <v>0.48702113772154437</v>
      </c>
      <c r="AC81" s="26">
        <v>1.5353637050088094</v>
      </c>
      <c r="AD81" s="26">
        <v>0.18899469361052557</v>
      </c>
      <c r="AE81" s="26">
        <v>0</v>
      </c>
      <c r="AF81" s="26">
        <v>3.6812472932005198</v>
      </c>
      <c r="AG81" s="26">
        <v>1.3001167769560142</v>
      </c>
      <c r="AH81" s="26"/>
      <c r="AI81" s="26">
        <v>0.17949375434997619</v>
      </c>
      <c r="AJ81" s="26">
        <v>4.2493777696837251E-2</v>
      </c>
      <c r="AK81" s="26">
        <v>0.15093797168116152</v>
      </c>
      <c r="AL81" s="26">
        <v>0</v>
      </c>
      <c r="AM81" s="26">
        <v>0.25029722795820036</v>
      </c>
      <c r="AN81" s="26"/>
      <c r="AO81" s="26">
        <v>8.4235860409145616E-2</v>
      </c>
      <c r="AP81" s="26">
        <v>0.39826595707186407</v>
      </c>
      <c r="AQ81" s="26">
        <v>0.66570708888089247</v>
      </c>
      <c r="AR81" s="26">
        <v>0</v>
      </c>
      <c r="AS81" s="26">
        <v>1.7614937466971993E-2</v>
      </c>
      <c r="AT81" s="26"/>
      <c r="AU81" s="26">
        <v>4.7146182632524972E-2</v>
      </c>
      <c r="AV81" s="26">
        <v>0.35395655546935606</v>
      </c>
      <c r="AW81" s="26">
        <v>0.39500373652183196</v>
      </c>
      <c r="AX81" s="26">
        <v>7.716049382716049E-2</v>
      </c>
      <c r="AY81" s="26">
        <v>6.04054413221543E-2</v>
      </c>
      <c r="AZ81" s="26">
        <v>0.23303439022667893</v>
      </c>
      <c r="BA81" s="26">
        <v>0</v>
      </c>
      <c r="BB81" s="26"/>
      <c r="BC81" s="26">
        <v>0.14642819788725028</v>
      </c>
      <c r="BD81" s="26">
        <v>1.9932784795457179</v>
      </c>
      <c r="BE81" s="26">
        <v>0.18690133167198819</v>
      </c>
      <c r="BF81" s="26">
        <v>0</v>
      </c>
      <c r="BG81" s="26">
        <v>0.5559125964010283</v>
      </c>
      <c r="BH81" s="26">
        <v>0.34745144366074843</v>
      </c>
      <c r="BI81" s="26">
        <v>0.2972044209157611</v>
      </c>
      <c r="BJ81" s="26"/>
      <c r="BK81" s="26">
        <v>0.4852465444564259</v>
      </c>
      <c r="BL81" s="26">
        <v>2.2347664707701824</v>
      </c>
      <c r="BM81" s="26">
        <v>0</v>
      </c>
      <c r="BN81" s="26">
        <v>0.21861656703672072</v>
      </c>
      <c r="BO81" s="26">
        <v>1.3681783243658723</v>
      </c>
      <c r="BP81" s="26">
        <v>0.47626443029455917</v>
      </c>
      <c r="BQ81" s="26"/>
      <c r="BR81" s="26">
        <v>0.54262654756307782</v>
      </c>
      <c r="BS81" s="26">
        <v>3.9212610775625441E-2</v>
      </c>
      <c r="BT81" s="26">
        <v>0</v>
      </c>
      <c r="BU81" s="26">
        <v>0.75223490079220878</v>
      </c>
      <c r="BV81" s="26">
        <v>0.18798132314595839</v>
      </c>
      <c r="BW81" s="26">
        <v>0</v>
      </c>
      <c r="BX81" s="26"/>
      <c r="BY81" s="26">
        <v>8.2740360747972867E-3</v>
      </c>
      <c r="BZ81" s="26">
        <v>0.33406780865733171</v>
      </c>
      <c r="CA81" s="26">
        <v>0</v>
      </c>
      <c r="CB81" s="26">
        <v>0</v>
      </c>
      <c r="CC81" s="26">
        <v>2.1416715746640252E-2</v>
      </c>
      <c r="CD81" s="26">
        <v>5.8207217694994179E-2</v>
      </c>
      <c r="CE81" s="26"/>
      <c r="CF81" s="26">
        <v>4.683503260438808E-2</v>
      </c>
      <c r="CG81" s="26">
        <v>0.3711307643714466</v>
      </c>
      <c r="CH81" s="26">
        <v>0</v>
      </c>
      <c r="CI81" s="26">
        <v>8.6954001333294687E-2</v>
      </c>
      <c r="CJ81" s="26">
        <v>6.6032025532383201E-2</v>
      </c>
      <c r="CK81" s="26">
        <v>0.10976424549012122</v>
      </c>
      <c r="CL81" s="1"/>
      <c r="CM81" s="36">
        <f t="shared" si="7"/>
        <v>0.84268643659775788</v>
      </c>
      <c r="CN81" s="36">
        <f t="shared" si="8"/>
        <v>0.63343337699459334</v>
      </c>
      <c r="CO81" s="36">
        <f t="shared" si="9"/>
        <v>0</v>
      </c>
      <c r="CP81" s="36">
        <f t="shared" si="10"/>
        <v>4</v>
      </c>
      <c r="CQ81" s="36">
        <f t="shared" si="11"/>
        <v>0.71012043042582706</v>
      </c>
      <c r="CR81" s="37">
        <f t="shared" si="12"/>
        <v>75</v>
      </c>
      <c r="CS81" s="46">
        <f t="shared" si="13"/>
        <v>9.7305048202432395E-2</v>
      </c>
    </row>
    <row r="82" spans="1:97" ht="14.4" x14ac:dyDescent="0.3">
      <c r="A82" s="53"/>
      <c r="B82" s="27" t="s">
        <v>215</v>
      </c>
      <c r="C82" s="27" t="s">
        <v>215</v>
      </c>
      <c r="D82" s="26">
        <v>0.40519082297541476</v>
      </c>
      <c r="E82" s="26">
        <v>0.42603550295857984</v>
      </c>
      <c r="F82" s="26">
        <v>0.50273224043715847</v>
      </c>
      <c r="G82" s="26">
        <v>0.70274710230902615</v>
      </c>
      <c r="H82" s="26">
        <v>0.42930559037352717</v>
      </c>
      <c r="I82" s="26">
        <v>0.83325259180311984</v>
      </c>
      <c r="J82" s="26">
        <v>0</v>
      </c>
      <c r="K82" s="26">
        <v>0.82527705729780709</v>
      </c>
      <c r="L82" s="26"/>
      <c r="M82" s="26">
        <v>0.66130705394190881</v>
      </c>
      <c r="N82" s="26">
        <v>0.43433298862461223</v>
      </c>
      <c r="O82" s="26">
        <v>0.57400574005740057</v>
      </c>
      <c r="P82" s="26">
        <v>0.24757804090419805</v>
      </c>
      <c r="Q82" s="26">
        <v>0.68369193645686699</v>
      </c>
      <c r="R82" s="26">
        <v>0</v>
      </c>
      <c r="S82" s="26">
        <v>0.6647879182021823</v>
      </c>
      <c r="T82" s="26"/>
      <c r="U82" s="26">
        <v>0.88422671353251325</v>
      </c>
      <c r="V82" s="26">
        <v>1.2771901816004791</v>
      </c>
      <c r="W82" s="26">
        <v>1.158175548181404</v>
      </c>
      <c r="X82" s="26">
        <v>1.1834589901759196</v>
      </c>
      <c r="Y82" s="26">
        <v>1.308488612836439</v>
      </c>
      <c r="Z82" s="26"/>
      <c r="AA82" s="26">
        <v>0.24665257223396758</v>
      </c>
      <c r="AB82" s="26">
        <v>1.1296882060551288</v>
      </c>
      <c r="AC82" s="26">
        <v>1.0823055625471936</v>
      </c>
      <c r="AD82" s="26">
        <v>0.31256814712509995</v>
      </c>
      <c r="AE82" s="26">
        <v>0</v>
      </c>
      <c r="AF82" s="26">
        <v>1.3570088061209757</v>
      </c>
      <c r="AG82" s="26">
        <v>1.1755546905410665</v>
      </c>
      <c r="AH82" s="26"/>
      <c r="AI82" s="26">
        <v>0.58610205502033041</v>
      </c>
      <c r="AJ82" s="26">
        <v>0.52206641170400048</v>
      </c>
      <c r="AK82" s="26">
        <v>0.14375044922015381</v>
      </c>
      <c r="AL82" s="26">
        <v>0</v>
      </c>
      <c r="AM82" s="26">
        <v>0.52562417871222078</v>
      </c>
      <c r="AN82" s="26"/>
      <c r="AO82" s="26">
        <v>0</v>
      </c>
      <c r="AP82" s="26">
        <v>0.60268565185211298</v>
      </c>
      <c r="AQ82" s="26">
        <v>0.42923970595794991</v>
      </c>
      <c r="AR82" s="26">
        <v>0</v>
      </c>
      <c r="AS82" s="26">
        <v>9.5120662321648772E-2</v>
      </c>
      <c r="AT82" s="26"/>
      <c r="AU82" s="26">
        <v>9.1345728850517144E-2</v>
      </c>
      <c r="AV82" s="26">
        <v>7.7579519006982151E-2</v>
      </c>
      <c r="AW82" s="26">
        <v>3.2027329988256643E-2</v>
      </c>
      <c r="AX82" s="26">
        <v>0</v>
      </c>
      <c r="AY82" s="26">
        <v>3.6243264793292582E-2</v>
      </c>
      <c r="AZ82" s="26">
        <v>0.13064049149071394</v>
      </c>
      <c r="BA82" s="26">
        <v>0.17108639863130881</v>
      </c>
      <c r="BB82" s="26"/>
      <c r="BC82" s="26">
        <v>2.3533103231879512E-2</v>
      </c>
      <c r="BD82" s="26">
        <v>0.25495422412794067</v>
      </c>
      <c r="BE82" s="26">
        <v>0</v>
      </c>
      <c r="BF82" s="26">
        <v>0</v>
      </c>
      <c r="BG82" s="26">
        <v>0.29884318766066842</v>
      </c>
      <c r="BH82" s="26">
        <v>0.58024391091344985</v>
      </c>
      <c r="BI82" s="26">
        <v>0.35293024983746635</v>
      </c>
      <c r="BJ82" s="26"/>
      <c r="BK82" s="26">
        <v>0.2058621703754534</v>
      </c>
      <c r="BL82" s="26">
        <v>0.13918960717599752</v>
      </c>
      <c r="BM82" s="26">
        <v>0</v>
      </c>
      <c r="BN82" s="26">
        <v>0.23911187019641331</v>
      </c>
      <c r="BO82" s="26">
        <v>0.66102997694081478</v>
      </c>
      <c r="BP82" s="26">
        <v>0.35719832272091945</v>
      </c>
      <c r="BQ82" s="26"/>
      <c r="BR82" s="26">
        <v>0.15475630778874785</v>
      </c>
      <c r="BS82" s="26">
        <v>0.17253548741275193</v>
      </c>
      <c r="BT82" s="26">
        <v>0</v>
      </c>
      <c r="BU82" s="26">
        <v>0.2107711316229377</v>
      </c>
      <c r="BV82" s="26">
        <v>0.3698987326420472</v>
      </c>
      <c r="BW82" s="26">
        <v>0.14961996528816804</v>
      </c>
      <c r="BX82" s="26"/>
      <c r="BY82" s="26">
        <v>7.170831264824315E-2</v>
      </c>
      <c r="BZ82" s="26">
        <v>3.5539128580567202E-2</v>
      </c>
      <c r="CA82" s="26">
        <v>0</v>
      </c>
      <c r="CB82" s="26">
        <v>0</v>
      </c>
      <c r="CC82" s="26">
        <v>3.7479252556620442E-2</v>
      </c>
      <c r="CD82" s="26">
        <v>0.10186263096623982</v>
      </c>
      <c r="CE82" s="26"/>
      <c r="CF82" s="26">
        <v>0.13329970818171993</v>
      </c>
      <c r="CG82" s="26">
        <v>0.11054958938723941</v>
      </c>
      <c r="CH82" s="26">
        <v>0</v>
      </c>
      <c r="CI82" s="26">
        <v>0.23477580359989567</v>
      </c>
      <c r="CJ82" s="26">
        <v>0.17058273262532328</v>
      </c>
      <c r="CK82" s="26">
        <v>0.13839839648754415</v>
      </c>
      <c r="CL82" s="1"/>
      <c r="CM82" s="36">
        <f t="shared" si="7"/>
        <v>0.37744457457663427</v>
      </c>
      <c r="CN82" s="36">
        <f t="shared" si="8"/>
        <v>0.36204997690414026</v>
      </c>
      <c r="CO82" s="36">
        <f t="shared" si="9"/>
        <v>0</v>
      </c>
      <c r="CP82" s="36">
        <f t="shared" si="10"/>
        <v>1.3570088061209757</v>
      </c>
      <c r="CQ82" s="36">
        <f t="shared" si="11"/>
        <v>0.14246440687733641</v>
      </c>
      <c r="CR82" s="37">
        <f t="shared" si="12"/>
        <v>75</v>
      </c>
      <c r="CS82" s="46">
        <f t="shared" si="13"/>
        <v>4.358354534719671E-2</v>
      </c>
    </row>
    <row r="83" spans="1:97" ht="14.4" x14ac:dyDescent="0.3">
      <c r="A83" s="53"/>
      <c r="B83" s="27" t="s">
        <v>208</v>
      </c>
      <c r="C83" s="27" t="s">
        <v>277</v>
      </c>
      <c r="D83" s="26">
        <v>0.43256858128456444</v>
      </c>
      <c r="E83" s="26">
        <v>2.2485207100591715</v>
      </c>
      <c r="F83" s="26">
        <v>0.4098360655737705</v>
      </c>
      <c r="G83" s="26">
        <v>0.19165830062973441</v>
      </c>
      <c r="H83" s="26">
        <v>1.0622963148658813</v>
      </c>
      <c r="I83" s="26">
        <v>2.0153085941284758</v>
      </c>
      <c r="J83" s="26">
        <v>0.4081037749599184</v>
      </c>
      <c r="K83" s="26">
        <v>0.96675312426314541</v>
      </c>
      <c r="L83" s="26"/>
      <c r="M83" s="26">
        <v>0.89903181189488246</v>
      </c>
      <c r="N83" s="26">
        <v>0.59462254395036196</v>
      </c>
      <c r="O83" s="26">
        <v>0.86100861008610086</v>
      </c>
      <c r="P83" s="26">
        <v>0.21528525296017223</v>
      </c>
      <c r="Q83" s="26">
        <v>1.3472752865473556</v>
      </c>
      <c r="R83" s="26">
        <v>0</v>
      </c>
      <c r="S83" s="26">
        <v>0.10116337885685382</v>
      </c>
      <c r="T83" s="26"/>
      <c r="U83" s="26">
        <v>0.15377855887521968</v>
      </c>
      <c r="V83" s="26">
        <v>0.50888046298144085</v>
      </c>
      <c r="W83" s="26">
        <v>0.69620664974949564</v>
      </c>
      <c r="X83" s="26">
        <v>0.23303632625085677</v>
      </c>
      <c r="Y83" s="26">
        <v>0.43064182194616979</v>
      </c>
      <c r="Z83" s="26"/>
      <c r="AA83" s="26">
        <v>0</v>
      </c>
      <c r="AB83" s="26">
        <v>0</v>
      </c>
      <c r="AC83" s="26">
        <v>0.95645607853007808</v>
      </c>
      <c r="AD83" s="26">
        <v>0.75597877444210204</v>
      </c>
      <c r="AE83" s="26">
        <v>0</v>
      </c>
      <c r="AF83" s="26">
        <v>0.19488956258120399</v>
      </c>
      <c r="AG83" s="26">
        <v>0</v>
      </c>
      <c r="AH83" s="26"/>
      <c r="AI83" s="26">
        <v>0.57877577933257629</v>
      </c>
      <c r="AJ83" s="26">
        <v>0.4006556182844655</v>
      </c>
      <c r="AK83" s="26">
        <v>0.99906562208006899</v>
      </c>
      <c r="AL83" s="26">
        <v>0</v>
      </c>
      <c r="AM83" s="26">
        <v>0</v>
      </c>
      <c r="AN83" s="26"/>
      <c r="AO83" s="26">
        <v>0</v>
      </c>
      <c r="AP83" s="26">
        <v>0.19384626229161528</v>
      </c>
      <c r="AQ83" s="26">
        <v>9.2530715056803575E-2</v>
      </c>
      <c r="AR83" s="26">
        <v>0</v>
      </c>
      <c r="AS83" s="26">
        <v>0</v>
      </c>
      <c r="AT83" s="26"/>
      <c r="AU83" s="26">
        <v>0</v>
      </c>
      <c r="AV83" s="26">
        <v>0</v>
      </c>
      <c r="AW83" s="26">
        <v>0</v>
      </c>
      <c r="AX83" s="26">
        <v>0</v>
      </c>
      <c r="AY83" s="26">
        <v>0</v>
      </c>
      <c r="AZ83" s="26">
        <v>0</v>
      </c>
      <c r="BA83" s="26">
        <v>0</v>
      </c>
      <c r="BB83" s="26"/>
      <c r="BC83" s="26">
        <v>0</v>
      </c>
      <c r="BD83" s="26">
        <v>0</v>
      </c>
      <c r="BE83" s="26">
        <v>0</v>
      </c>
      <c r="BF83" s="26">
        <v>0</v>
      </c>
      <c r="BG83" s="26">
        <v>0</v>
      </c>
      <c r="BH83" s="26">
        <v>0</v>
      </c>
      <c r="BI83" s="26">
        <v>0</v>
      </c>
      <c r="BJ83" s="26"/>
      <c r="BK83" s="26">
        <v>0</v>
      </c>
      <c r="BL83" s="26">
        <v>0</v>
      </c>
      <c r="BM83" s="26">
        <v>0</v>
      </c>
      <c r="BN83" s="26">
        <v>0</v>
      </c>
      <c r="BO83" s="26">
        <v>0</v>
      </c>
      <c r="BP83" s="26">
        <v>0</v>
      </c>
      <c r="BQ83" s="26"/>
      <c r="BR83" s="26">
        <v>0</v>
      </c>
      <c r="BS83" s="26">
        <v>0</v>
      </c>
      <c r="BT83" s="26">
        <v>0</v>
      </c>
      <c r="BU83" s="26">
        <v>0</v>
      </c>
      <c r="BV83" s="26">
        <v>0</v>
      </c>
      <c r="BW83" s="26">
        <v>0</v>
      </c>
      <c r="BX83" s="26"/>
      <c r="BY83" s="26">
        <v>0</v>
      </c>
      <c r="BZ83" s="26">
        <v>0</v>
      </c>
      <c r="CA83" s="26">
        <v>0</v>
      </c>
      <c r="CB83" s="26">
        <v>0</v>
      </c>
      <c r="CC83" s="26">
        <v>0</v>
      </c>
      <c r="CD83" s="26">
        <v>0</v>
      </c>
      <c r="CE83" s="26"/>
      <c r="CF83" s="26">
        <v>0</v>
      </c>
      <c r="CG83" s="26">
        <v>0</v>
      </c>
      <c r="CH83" s="26">
        <v>0</v>
      </c>
      <c r="CI83" s="26">
        <v>0</v>
      </c>
      <c r="CJ83" s="26">
        <v>0</v>
      </c>
      <c r="CK83" s="26">
        <v>0</v>
      </c>
      <c r="CL83" s="1"/>
      <c r="CM83" s="36">
        <f t="shared" si="7"/>
        <v>0.45151072057977121</v>
      </c>
      <c r="CN83" s="36">
        <f t="shared" si="8"/>
        <v>0.23930899443283304</v>
      </c>
      <c r="CO83" s="36">
        <f t="shared" si="9"/>
        <v>0</v>
      </c>
      <c r="CP83" s="36">
        <f t="shared" si="10"/>
        <v>2.2485207100591715</v>
      </c>
      <c r="CQ83" s="36">
        <f t="shared" si="11"/>
        <v>0.20386193079846424</v>
      </c>
      <c r="CR83" s="37">
        <f t="shared" si="12"/>
        <v>75</v>
      </c>
      <c r="CS83" s="46">
        <f t="shared" si="13"/>
        <v>5.2135967213746554E-2</v>
      </c>
    </row>
    <row r="84" spans="1:97" ht="14.4" x14ac:dyDescent="0.3">
      <c r="A84" s="53"/>
      <c r="B84" s="27" t="s">
        <v>247</v>
      </c>
      <c r="C84" s="27" t="s">
        <v>317</v>
      </c>
      <c r="D84" s="26">
        <v>0</v>
      </c>
      <c r="E84" s="26">
        <v>0.75739644970414199</v>
      </c>
      <c r="F84" s="26">
        <v>0.20218579234972678</v>
      </c>
      <c r="G84" s="26">
        <v>0.27379757232819202</v>
      </c>
      <c r="H84" s="26">
        <v>0.22248683880671846</v>
      </c>
      <c r="I84" s="26">
        <v>0.31004747601976551</v>
      </c>
      <c r="J84" s="26">
        <v>0</v>
      </c>
      <c r="K84" s="26">
        <v>0.70738033482669183</v>
      </c>
      <c r="L84" s="26"/>
      <c r="M84" s="26">
        <v>0.13399031811894882</v>
      </c>
      <c r="N84" s="26">
        <v>0.10341261633919338</v>
      </c>
      <c r="O84" s="26">
        <v>0</v>
      </c>
      <c r="P84" s="26">
        <v>0</v>
      </c>
      <c r="Q84" s="26">
        <v>0.4021717273275689</v>
      </c>
      <c r="R84" s="26">
        <v>0</v>
      </c>
      <c r="S84" s="26">
        <v>0.20232675771370764</v>
      </c>
      <c r="T84" s="26"/>
      <c r="U84" s="26">
        <v>0.39543057996485059</v>
      </c>
      <c r="V84" s="26">
        <v>0.39912193175014965</v>
      </c>
      <c r="W84" s="26">
        <v>0.54655475307437051</v>
      </c>
      <c r="X84" s="26">
        <v>0.31985378112862689</v>
      </c>
      <c r="Y84" s="26">
        <v>0.37267080745341613</v>
      </c>
      <c r="Z84" s="26"/>
      <c r="AA84" s="26">
        <v>8.3685694150810425E-2</v>
      </c>
      <c r="AB84" s="26">
        <v>0.30627102475272383</v>
      </c>
      <c r="AC84" s="26">
        <v>0.56632267807701986</v>
      </c>
      <c r="AD84" s="26">
        <v>0</v>
      </c>
      <c r="AE84" s="26">
        <v>0</v>
      </c>
      <c r="AF84" s="26">
        <v>0.56301429190125596</v>
      </c>
      <c r="AG84" s="26">
        <v>0.32697547683923706</v>
      </c>
      <c r="AH84" s="26"/>
      <c r="AI84" s="26">
        <v>0.19414630572548444</v>
      </c>
      <c r="AJ84" s="26">
        <v>0.16390457111637224</v>
      </c>
      <c r="AK84" s="26">
        <v>0</v>
      </c>
      <c r="AL84" s="26">
        <v>0</v>
      </c>
      <c r="AM84" s="26">
        <v>0</v>
      </c>
      <c r="AN84" s="26"/>
      <c r="AO84" s="26">
        <v>3.8507821901323708E-2</v>
      </c>
      <c r="AP84" s="26">
        <v>0.21851760476509358</v>
      </c>
      <c r="AQ84" s="26">
        <v>0.19277232303500746</v>
      </c>
      <c r="AR84" s="26">
        <v>0</v>
      </c>
      <c r="AS84" s="26">
        <v>0</v>
      </c>
      <c r="AT84" s="26"/>
      <c r="AU84" s="26">
        <v>0</v>
      </c>
      <c r="AV84" s="26">
        <v>0</v>
      </c>
      <c r="AW84" s="26">
        <v>0</v>
      </c>
      <c r="AX84" s="26">
        <v>0</v>
      </c>
      <c r="AY84" s="26">
        <v>0</v>
      </c>
      <c r="AZ84" s="26">
        <v>0</v>
      </c>
      <c r="BA84" s="26">
        <v>0</v>
      </c>
      <c r="BB84" s="26"/>
      <c r="BC84" s="26">
        <v>3.9221838719799187E-2</v>
      </c>
      <c r="BD84" s="26">
        <v>0</v>
      </c>
      <c r="BE84" s="26">
        <v>7.0087999376995558E-2</v>
      </c>
      <c r="BF84" s="26">
        <v>0</v>
      </c>
      <c r="BG84" s="26">
        <v>8.9974293059125965E-2</v>
      </c>
      <c r="BH84" s="26">
        <v>0.14245509190090686</v>
      </c>
      <c r="BI84" s="26">
        <v>0.14860221045788055</v>
      </c>
      <c r="BJ84" s="26"/>
      <c r="BK84" s="26">
        <v>5.3916282717380651E-2</v>
      </c>
      <c r="BL84" s="26">
        <v>0.13145685122177544</v>
      </c>
      <c r="BM84" s="26">
        <v>0</v>
      </c>
      <c r="BN84" s="26">
        <v>6.4901793339026473E-2</v>
      </c>
      <c r="BO84" s="26">
        <v>0.17934921854983346</v>
      </c>
      <c r="BP84" s="26">
        <v>0</v>
      </c>
      <c r="BQ84" s="26"/>
      <c r="BR84" s="26">
        <v>6.6603980567309193E-2</v>
      </c>
      <c r="BS84" s="26">
        <v>0</v>
      </c>
      <c r="BT84" s="26">
        <v>0</v>
      </c>
      <c r="BU84" s="26">
        <v>0.11265353586743222</v>
      </c>
      <c r="BV84" s="26">
        <v>8.4894791098174757E-2</v>
      </c>
      <c r="BW84" s="26">
        <v>0.11371117361900772</v>
      </c>
      <c r="BX84" s="26"/>
      <c r="BY84" s="26">
        <v>5.5160240498648573E-2</v>
      </c>
      <c r="BZ84" s="26">
        <v>7.8186082877247848E-2</v>
      </c>
      <c r="CA84" s="26">
        <v>0</v>
      </c>
      <c r="CB84" s="26">
        <v>0</v>
      </c>
      <c r="CC84" s="26">
        <v>0</v>
      </c>
      <c r="CD84" s="26">
        <v>0</v>
      </c>
      <c r="CE84" s="26"/>
      <c r="CF84" s="26">
        <v>0</v>
      </c>
      <c r="CG84" s="26">
        <v>0</v>
      </c>
      <c r="CH84" s="26">
        <v>0</v>
      </c>
      <c r="CI84" s="26">
        <v>0</v>
      </c>
      <c r="CJ84" s="26">
        <v>0.11005337588730535</v>
      </c>
      <c r="CK84" s="26">
        <v>0</v>
      </c>
      <c r="CL84" s="1"/>
      <c r="CM84" s="36">
        <f t="shared" si="7"/>
        <v>0.17799842463143323</v>
      </c>
      <c r="CN84" s="36">
        <f t="shared" si="8"/>
        <v>0.12725565718571002</v>
      </c>
      <c r="CO84" s="36">
        <f t="shared" si="9"/>
        <v>0</v>
      </c>
      <c r="CP84" s="36">
        <f t="shared" si="10"/>
        <v>0.75739644970414199</v>
      </c>
      <c r="CQ84" s="36">
        <f t="shared" si="11"/>
        <v>3.1683439171272011E-2</v>
      </c>
      <c r="CR84" s="37">
        <f t="shared" si="12"/>
        <v>75</v>
      </c>
      <c r="CS84" s="46">
        <f t="shared" si="13"/>
        <v>2.0553487675257456E-2</v>
      </c>
    </row>
    <row r="85" spans="1:97" ht="14.4" x14ac:dyDescent="0.3">
      <c r="A85" s="53"/>
      <c r="B85" s="27" t="s">
        <v>241</v>
      </c>
      <c r="C85" s="27" t="s">
        <v>241</v>
      </c>
      <c r="D85" s="26">
        <v>0.4106663746372447</v>
      </c>
      <c r="E85" s="26">
        <v>1.1597633136094676</v>
      </c>
      <c r="F85" s="26">
        <v>0.32240437158469948</v>
      </c>
      <c r="G85" s="26">
        <v>0.20991147211828054</v>
      </c>
      <c r="H85" s="26">
        <v>0.27262471797442966</v>
      </c>
      <c r="I85" s="26">
        <v>0.79449665730064911</v>
      </c>
      <c r="J85" s="26">
        <v>0</v>
      </c>
      <c r="K85" s="26">
        <v>0.25151300793837933</v>
      </c>
      <c r="L85" s="26"/>
      <c r="M85" s="26">
        <v>0.15127939142461966</v>
      </c>
      <c r="N85" s="26">
        <v>0.26370217166494314</v>
      </c>
      <c r="O85" s="26">
        <v>0.33825338253382531</v>
      </c>
      <c r="P85" s="26">
        <v>0.36598493003229282</v>
      </c>
      <c r="Q85" s="26">
        <v>0.30162879549567667</v>
      </c>
      <c r="R85" s="26">
        <v>0</v>
      </c>
      <c r="S85" s="26">
        <v>0</v>
      </c>
      <c r="T85" s="26"/>
      <c r="U85" s="26">
        <v>0.32403339191564146</v>
      </c>
      <c r="V85" s="26">
        <v>0.14967072440630613</v>
      </c>
      <c r="W85" s="26">
        <v>0.38388964799271263</v>
      </c>
      <c r="X85" s="26">
        <v>0.17820424948594926</v>
      </c>
      <c r="Y85" s="26">
        <v>0</v>
      </c>
      <c r="Z85" s="26"/>
      <c r="AA85" s="26">
        <v>0</v>
      </c>
      <c r="AB85" s="26">
        <v>0.30627102475272378</v>
      </c>
      <c r="AC85" s="26">
        <v>0</v>
      </c>
      <c r="AD85" s="26">
        <v>0.26168496038380462</v>
      </c>
      <c r="AE85" s="26">
        <v>0</v>
      </c>
      <c r="AF85" s="26">
        <v>0</v>
      </c>
      <c r="AG85" s="26">
        <v>0</v>
      </c>
      <c r="AH85" s="26"/>
      <c r="AI85" s="26">
        <v>0.12820982453569729</v>
      </c>
      <c r="AJ85" s="26">
        <v>6.0705396709767497E-2</v>
      </c>
      <c r="AK85" s="26">
        <v>0.16531301660317688</v>
      </c>
      <c r="AL85" s="26">
        <v>0</v>
      </c>
      <c r="AM85" s="26">
        <v>0</v>
      </c>
      <c r="AN85" s="26"/>
      <c r="AO85" s="26">
        <v>0</v>
      </c>
      <c r="AP85" s="26">
        <v>0.22204208226130479</v>
      </c>
      <c r="AQ85" s="26">
        <v>0.10538220325913741</v>
      </c>
      <c r="AR85" s="26">
        <v>0.16629117047527089</v>
      </c>
      <c r="AS85" s="26">
        <v>0</v>
      </c>
      <c r="AT85" s="26"/>
      <c r="AU85" s="26">
        <v>0</v>
      </c>
      <c r="AV85" s="26">
        <v>0</v>
      </c>
      <c r="AW85" s="26">
        <v>0</v>
      </c>
      <c r="AX85" s="26">
        <v>0</v>
      </c>
      <c r="AY85" s="26">
        <v>0</v>
      </c>
      <c r="AZ85" s="26">
        <v>0</v>
      </c>
      <c r="BA85" s="26">
        <v>0</v>
      </c>
      <c r="BB85" s="26"/>
      <c r="BC85" s="26">
        <v>0</v>
      </c>
      <c r="BD85" s="26">
        <v>0</v>
      </c>
      <c r="BE85" s="26">
        <v>0</v>
      </c>
      <c r="BF85" s="26">
        <v>0</v>
      </c>
      <c r="BG85" s="26">
        <v>0</v>
      </c>
      <c r="BH85" s="26">
        <v>0</v>
      </c>
      <c r="BI85" s="26">
        <v>0</v>
      </c>
      <c r="BJ85" s="26"/>
      <c r="BK85" s="26">
        <v>0</v>
      </c>
      <c r="BL85" s="26">
        <v>0</v>
      </c>
      <c r="BM85" s="26">
        <v>0</v>
      </c>
      <c r="BN85" s="26">
        <v>0</v>
      </c>
      <c r="BO85" s="26">
        <v>0</v>
      </c>
      <c r="BP85" s="26">
        <v>0</v>
      </c>
      <c r="BQ85" s="26"/>
      <c r="BR85" s="26">
        <v>0</v>
      </c>
      <c r="BS85" s="26">
        <v>0</v>
      </c>
      <c r="BT85" s="26">
        <v>0</v>
      </c>
      <c r="BU85" s="26">
        <v>0</v>
      </c>
      <c r="BV85" s="26">
        <v>0</v>
      </c>
      <c r="BW85" s="26">
        <v>0</v>
      </c>
      <c r="BX85" s="26"/>
      <c r="BY85" s="26">
        <v>0</v>
      </c>
      <c r="BZ85" s="26">
        <v>0</v>
      </c>
      <c r="CA85" s="26">
        <v>0</v>
      </c>
      <c r="CB85" s="26">
        <v>0</v>
      </c>
      <c r="CC85" s="26">
        <v>0</v>
      </c>
      <c r="CD85" s="26">
        <v>0</v>
      </c>
      <c r="CE85" s="26"/>
      <c r="CF85" s="26">
        <v>0</v>
      </c>
      <c r="CG85" s="26">
        <v>0</v>
      </c>
      <c r="CH85" s="26">
        <v>0</v>
      </c>
      <c r="CI85" s="26">
        <v>0</v>
      </c>
      <c r="CJ85" s="26">
        <v>0</v>
      </c>
      <c r="CK85" s="26">
        <v>0</v>
      </c>
      <c r="CL85" s="1"/>
      <c r="CM85" s="36">
        <f t="shared" si="7"/>
        <v>0.19173754075955757</v>
      </c>
      <c r="CN85" s="36">
        <f t="shared" si="8"/>
        <v>9.7252350387946662E-2</v>
      </c>
      <c r="CO85" s="36">
        <f t="shared" si="9"/>
        <v>0</v>
      </c>
      <c r="CP85" s="36">
        <f t="shared" si="10"/>
        <v>1.1597633136094676</v>
      </c>
      <c r="CQ85" s="36">
        <f t="shared" si="11"/>
        <v>3.6763284536523E-2</v>
      </c>
      <c r="CR85" s="37">
        <f t="shared" si="12"/>
        <v>75</v>
      </c>
      <c r="CS85" s="46">
        <f t="shared" si="13"/>
        <v>2.213994415425748E-2</v>
      </c>
    </row>
    <row r="86" spans="1:97" ht="14.4" x14ac:dyDescent="0.3">
      <c r="A86" s="53"/>
      <c r="B86" s="27" t="s">
        <v>208</v>
      </c>
      <c r="C86" s="27" t="s">
        <v>283</v>
      </c>
      <c r="D86" s="26">
        <v>9.8559929912938729E-2</v>
      </c>
      <c r="E86" s="26">
        <v>0</v>
      </c>
      <c r="F86" s="26">
        <v>0</v>
      </c>
      <c r="G86" s="26">
        <v>0.22816464360682667</v>
      </c>
      <c r="H86" s="26">
        <v>0</v>
      </c>
      <c r="I86" s="26">
        <v>0</v>
      </c>
      <c r="J86" s="26">
        <v>0</v>
      </c>
      <c r="K86" s="26">
        <v>8.6457596478817886E-2</v>
      </c>
      <c r="L86" s="26"/>
      <c r="M86" s="26">
        <v>0.11237897648686031</v>
      </c>
      <c r="N86" s="26">
        <v>4.1365046535677352E-2</v>
      </c>
      <c r="O86" s="26">
        <v>0</v>
      </c>
      <c r="P86" s="26">
        <v>0</v>
      </c>
      <c r="Q86" s="26">
        <v>0</v>
      </c>
      <c r="R86" s="26">
        <v>0</v>
      </c>
      <c r="S86" s="26">
        <v>7.2259556326324151E-2</v>
      </c>
      <c r="T86" s="26"/>
      <c r="U86" s="26">
        <v>0.1702548330404218</v>
      </c>
      <c r="V86" s="26">
        <v>0</v>
      </c>
      <c r="W86" s="26">
        <v>0</v>
      </c>
      <c r="X86" s="26">
        <v>8.2248115147361203E-2</v>
      </c>
      <c r="Y86" s="26">
        <v>0.15734989648033126</v>
      </c>
      <c r="Z86" s="26"/>
      <c r="AA86" s="26">
        <v>0</v>
      </c>
      <c r="AB86" s="26">
        <v>0.11547923884119095</v>
      </c>
      <c r="AC86" s="26">
        <v>0.26428391643594262</v>
      </c>
      <c r="AD86" s="26">
        <v>0</v>
      </c>
      <c r="AE86" s="26">
        <v>0</v>
      </c>
      <c r="AF86" s="26">
        <v>0.10105384726432799</v>
      </c>
      <c r="AG86" s="26">
        <v>0</v>
      </c>
      <c r="AH86" s="26"/>
      <c r="AI86" s="26">
        <v>0.15018865159895967</v>
      </c>
      <c r="AJ86" s="26">
        <v>0.27924482486493052</v>
      </c>
      <c r="AK86" s="26">
        <v>0</v>
      </c>
      <c r="AL86" s="26">
        <v>0</v>
      </c>
      <c r="AM86" s="26">
        <v>0.23152493586133532</v>
      </c>
      <c r="AN86" s="26"/>
      <c r="AO86" s="26">
        <v>8.1829121540312882E-2</v>
      </c>
      <c r="AP86" s="26">
        <v>0.13745462235223629</v>
      </c>
      <c r="AQ86" s="26">
        <v>0</v>
      </c>
      <c r="AR86" s="26">
        <v>0</v>
      </c>
      <c r="AS86" s="26">
        <v>0</v>
      </c>
      <c r="AT86" s="26"/>
      <c r="AU86" s="26">
        <v>0.10313227450864838</v>
      </c>
      <c r="AV86" s="26">
        <v>0</v>
      </c>
      <c r="AW86" s="26">
        <v>0</v>
      </c>
      <c r="AX86" s="26">
        <v>0</v>
      </c>
      <c r="AY86" s="26">
        <v>0.28511368304056828</v>
      </c>
      <c r="AZ86" s="26">
        <v>0.15535626015111928</v>
      </c>
      <c r="BA86" s="26">
        <v>3.522367030644593E-2</v>
      </c>
      <c r="BB86" s="26"/>
      <c r="BC86" s="26">
        <v>5.7525363455705469E-2</v>
      </c>
      <c r="BD86" s="26">
        <v>0</v>
      </c>
      <c r="BE86" s="26">
        <v>0</v>
      </c>
      <c r="BF86" s="26">
        <v>0</v>
      </c>
      <c r="BG86" s="26">
        <v>0</v>
      </c>
      <c r="BH86" s="26">
        <v>9.0337375351794591E-2</v>
      </c>
      <c r="BI86" s="26">
        <v>7.8944924305749051E-2</v>
      </c>
      <c r="BJ86" s="26"/>
      <c r="BK86" s="26">
        <v>0.13724144691696893</v>
      </c>
      <c r="BL86" s="26">
        <v>0</v>
      </c>
      <c r="BM86" s="26">
        <v>0</v>
      </c>
      <c r="BN86" s="26">
        <v>0.27668659265584972</v>
      </c>
      <c r="BO86" s="26">
        <v>0.3689469638739431</v>
      </c>
      <c r="BP86" s="26">
        <v>0.10871253300201894</v>
      </c>
      <c r="BQ86" s="26"/>
      <c r="BR86" s="26">
        <v>9.2070208431280359E-2</v>
      </c>
      <c r="BS86" s="26">
        <v>0</v>
      </c>
      <c r="BT86" s="26">
        <v>0</v>
      </c>
      <c r="BU86" s="26">
        <v>0.31252271240642487</v>
      </c>
      <c r="BV86" s="26">
        <v>0.12127827299739252</v>
      </c>
      <c r="BW86" s="26">
        <v>0.1376503680651146</v>
      </c>
      <c r="BX86" s="26"/>
      <c r="BY86" s="26">
        <v>0.11307849302222958</v>
      </c>
      <c r="BZ86" s="26">
        <v>0</v>
      </c>
      <c r="CA86" s="26">
        <v>0</v>
      </c>
      <c r="CB86" s="26">
        <v>0</v>
      </c>
      <c r="CC86" s="26">
        <v>0.23558387321304278</v>
      </c>
      <c r="CD86" s="26">
        <v>0</v>
      </c>
      <c r="CE86" s="26"/>
      <c r="CF86" s="26">
        <v>7.20538963144432E-2</v>
      </c>
      <c r="CG86" s="26">
        <v>0</v>
      </c>
      <c r="CH86" s="26">
        <v>0</v>
      </c>
      <c r="CI86" s="26">
        <v>0.35940987217761805</v>
      </c>
      <c r="CJ86" s="26">
        <v>0.25862543333516758</v>
      </c>
      <c r="CK86" s="26">
        <v>0.10976424549012122</v>
      </c>
      <c r="CL86" s="1"/>
      <c r="CM86" s="36">
        <f t="shared" si="7"/>
        <v>0.10033182536303391</v>
      </c>
      <c r="CN86" s="36">
        <f t="shared" si="8"/>
        <v>7.8924749543952552E-2</v>
      </c>
      <c r="CO86" s="36">
        <f t="shared" si="9"/>
        <v>0</v>
      </c>
      <c r="CP86" s="36">
        <f t="shared" si="10"/>
        <v>0.3689469638739431</v>
      </c>
      <c r="CQ86" s="36">
        <f t="shared" si="11"/>
        <v>1.0066475180678333E-2</v>
      </c>
      <c r="CR86" s="37">
        <f t="shared" si="12"/>
        <v>75</v>
      </c>
      <c r="CS86" s="46">
        <f t="shared" si="13"/>
        <v>1.1585321276326829E-2</v>
      </c>
    </row>
    <row r="87" spans="1:97" ht="14.4" x14ac:dyDescent="0.3">
      <c r="A87" s="53"/>
      <c r="B87" s="27" t="s">
        <v>250</v>
      </c>
      <c r="C87" s="27" t="s">
        <v>327</v>
      </c>
      <c r="D87" s="26">
        <v>9.3084378251108796E-2</v>
      </c>
      <c r="E87" s="26">
        <v>0</v>
      </c>
      <c r="F87" s="26">
        <v>0</v>
      </c>
      <c r="G87" s="26">
        <v>0.40156977274801497</v>
      </c>
      <c r="H87" s="26">
        <v>0.32276259714214089</v>
      </c>
      <c r="I87" s="26">
        <v>0.10657881988179441</v>
      </c>
      <c r="J87" s="26">
        <v>0</v>
      </c>
      <c r="K87" s="26">
        <v>7.0738033482669188E-2</v>
      </c>
      <c r="L87" s="26"/>
      <c r="M87" s="26">
        <v>7.7800829875518673E-2</v>
      </c>
      <c r="N87" s="26">
        <v>8.790072388831438E-2</v>
      </c>
      <c r="O87" s="26">
        <v>0.14350143501435014</v>
      </c>
      <c r="P87" s="26">
        <v>0.17222820236813779</v>
      </c>
      <c r="Q87" s="26">
        <v>0.19103157048059521</v>
      </c>
      <c r="R87" s="26">
        <v>0</v>
      </c>
      <c r="S87" s="26">
        <v>5.0581689428426911E-2</v>
      </c>
      <c r="T87" s="26"/>
      <c r="U87" s="26">
        <v>3.8444639718804921E-2</v>
      </c>
      <c r="V87" s="26">
        <v>8.980243464378368E-2</v>
      </c>
      <c r="W87" s="26">
        <v>0.17567831348819052</v>
      </c>
      <c r="X87" s="26">
        <v>0</v>
      </c>
      <c r="Y87" s="26">
        <v>9.9378881987577633E-2</v>
      </c>
      <c r="Z87" s="26"/>
      <c r="AA87" s="26">
        <v>7.0472163495419307E-2</v>
      </c>
      <c r="AB87" s="26">
        <v>0</v>
      </c>
      <c r="AC87" s="26">
        <v>0.27686886483765416</v>
      </c>
      <c r="AD87" s="26">
        <v>0.15991858690121394</v>
      </c>
      <c r="AE87" s="26">
        <v>0</v>
      </c>
      <c r="AF87" s="26">
        <v>0</v>
      </c>
      <c r="AG87" s="26">
        <v>1.7360840794083301</v>
      </c>
      <c r="AH87" s="26"/>
      <c r="AI87" s="26">
        <v>4.3957654126524782E-2</v>
      </c>
      <c r="AJ87" s="26">
        <v>0</v>
      </c>
      <c r="AK87" s="26">
        <v>7.9062747071084599E-2</v>
      </c>
      <c r="AL87" s="26">
        <v>0</v>
      </c>
      <c r="AM87" s="26">
        <v>0</v>
      </c>
      <c r="AN87" s="26"/>
      <c r="AO87" s="26">
        <v>2.6474127557160047E-2</v>
      </c>
      <c r="AP87" s="26">
        <v>0</v>
      </c>
      <c r="AQ87" s="26">
        <v>3.3413869326067956E-2</v>
      </c>
      <c r="AR87" s="26">
        <v>0</v>
      </c>
      <c r="AS87" s="26">
        <v>0</v>
      </c>
      <c r="AT87" s="26"/>
      <c r="AU87" s="26">
        <v>3.2413000559860919E-2</v>
      </c>
      <c r="AV87" s="26">
        <v>4.8487199379363848E-2</v>
      </c>
      <c r="AW87" s="26">
        <v>0.12810931995302657</v>
      </c>
      <c r="AX87" s="26">
        <v>0</v>
      </c>
      <c r="AY87" s="26">
        <v>1.6913523570203204E-2</v>
      </c>
      <c r="AZ87" s="26">
        <v>0</v>
      </c>
      <c r="BA87" s="26">
        <v>0</v>
      </c>
      <c r="BB87" s="26"/>
      <c r="BC87" s="26">
        <v>0</v>
      </c>
      <c r="BD87" s="26">
        <v>0.10429945532506664</v>
      </c>
      <c r="BE87" s="26">
        <v>0.17911377618565533</v>
      </c>
      <c r="BF87" s="26">
        <v>0</v>
      </c>
      <c r="BG87" s="26">
        <v>0</v>
      </c>
      <c r="BH87" s="26">
        <v>0</v>
      </c>
      <c r="BI87" s="26">
        <v>0</v>
      </c>
      <c r="BJ87" s="26"/>
      <c r="BK87" s="26">
        <v>0</v>
      </c>
      <c r="BL87" s="26">
        <v>4.6396535725332512E-2</v>
      </c>
      <c r="BM87" s="26">
        <v>0</v>
      </c>
      <c r="BN87" s="26">
        <v>0</v>
      </c>
      <c r="BO87" s="26">
        <v>0</v>
      </c>
      <c r="BP87" s="26">
        <v>0</v>
      </c>
      <c r="BQ87" s="26"/>
      <c r="BR87" s="26">
        <v>0</v>
      </c>
      <c r="BS87" s="26">
        <v>0</v>
      </c>
      <c r="BT87" s="26">
        <v>0</v>
      </c>
      <c r="BU87" s="26">
        <v>0</v>
      </c>
      <c r="BV87" s="26">
        <v>3.6383481899217758E-2</v>
      </c>
      <c r="BW87" s="26">
        <v>2.9923993057633609E-2</v>
      </c>
      <c r="BX87" s="26"/>
      <c r="BY87" s="26">
        <v>0</v>
      </c>
      <c r="BZ87" s="26">
        <v>2.8431302864453764E-2</v>
      </c>
      <c r="CA87" s="26">
        <v>0</v>
      </c>
      <c r="CB87" s="26">
        <v>0</v>
      </c>
      <c r="CC87" s="26">
        <v>0</v>
      </c>
      <c r="CD87" s="26">
        <v>1.9402405898331393E-2</v>
      </c>
      <c r="CE87" s="26"/>
      <c r="CF87" s="26">
        <v>0</v>
      </c>
      <c r="CG87" s="26">
        <v>0</v>
      </c>
      <c r="CH87" s="26">
        <v>0</v>
      </c>
      <c r="CI87" s="26">
        <v>3.7680067244427698E-2</v>
      </c>
      <c r="CJ87" s="26">
        <v>0</v>
      </c>
      <c r="CK87" s="26">
        <v>3.8178867996563899E-2</v>
      </c>
      <c r="CL87" s="1"/>
      <c r="CM87" s="36">
        <f t="shared" si="7"/>
        <v>0.20890042944639647</v>
      </c>
      <c r="CN87" s="36">
        <f t="shared" si="8"/>
        <v>7.0574231263760279E-2</v>
      </c>
      <c r="CO87" s="36">
        <f t="shared" si="9"/>
        <v>0</v>
      </c>
      <c r="CP87" s="36">
        <f t="shared" si="10"/>
        <v>1.7360840794083301</v>
      </c>
      <c r="CQ87" s="36">
        <f t="shared" si="11"/>
        <v>4.363938942288887E-2</v>
      </c>
      <c r="CR87" s="37">
        <f t="shared" si="12"/>
        <v>75</v>
      </c>
      <c r="CS87" s="46">
        <f t="shared" si="13"/>
        <v>2.4121743834941083E-2</v>
      </c>
    </row>
    <row r="88" spans="1:97" ht="14.4" x14ac:dyDescent="0.3">
      <c r="A88" s="53"/>
      <c r="B88" s="27" t="s">
        <v>225</v>
      </c>
      <c r="C88" s="27" t="s">
        <v>295</v>
      </c>
      <c r="D88" s="26">
        <v>0</v>
      </c>
      <c r="E88" s="26">
        <v>0.33136094674556216</v>
      </c>
      <c r="F88" s="26">
        <v>0</v>
      </c>
      <c r="G88" s="26">
        <v>5.4759514465638405E-2</v>
      </c>
      <c r="H88" s="26">
        <v>8.4607671095512663E-2</v>
      </c>
      <c r="I88" s="26">
        <v>0</v>
      </c>
      <c r="J88" s="26">
        <v>0</v>
      </c>
      <c r="K88" s="26">
        <v>8.6457596478817886E-2</v>
      </c>
      <c r="L88" s="26"/>
      <c r="M88" s="26">
        <v>4.3222683264177039E-2</v>
      </c>
      <c r="N88" s="26">
        <v>4.6535677352637021E-2</v>
      </c>
      <c r="O88" s="26">
        <v>0</v>
      </c>
      <c r="P88" s="26">
        <v>3.2292787944025833E-2</v>
      </c>
      <c r="Q88" s="26">
        <v>7.0380052282324551E-2</v>
      </c>
      <c r="R88" s="26">
        <v>0</v>
      </c>
      <c r="S88" s="26">
        <v>0</v>
      </c>
      <c r="T88" s="26"/>
      <c r="U88" s="26">
        <v>3.8444639718804921E-2</v>
      </c>
      <c r="V88" s="26">
        <v>3.9912193175014966E-2</v>
      </c>
      <c r="W88" s="26">
        <v>0.11061227145552736</v>
      </c>
      <c r="X88" s="26">
        <v>4.1124057573680602E-2</v>
      </c>
      <c r="Y88" s="26">
        <v>0.14906832298136646</v>
      </c>
      <c r="Z88" s="26"/>
      <c r="AA88" s="26">
        <v>0</v>
      </c>
      <c r="AB88" s="26">
        <v>0</v>
      </c>
      <c r="AC88" s="26">
        <v>3.7754845205134661E-2</v>
      </c>
      <c r="AD88" s="26">
        <v>8.7228320127934869E-2</v>
      </c>
      <c r="AE88" s="26">
        <v>0</v>
      </c>
      <c r="AF88" s="26">
        <v>0</v>
      </c>
      <c r="AG88" s="26">
        <v>6.2281043207473727E-2</v>
      </c>
      <c r="AH88" s="26"/>
      <c r="AI88" s="26">
        <v>1.465255137550826E-2</v>
      </c>
      <c r="AJ88" s="26">
        <v>0</v>
      </c>
      <c r="AK88" s="26">
        <v>7.9062747071084599E-2</v>
      </c>
      <c r="AL88" s="26">
        <v>0</v>
      </c>
      <c r="AM88" s="26">
        <v>0</v>
      </c>
      <c r="AN88" s="26"/>
      <c r="AO88" s="26">
        <v>2.8880866425992781E-2</v>
      </c>
      <c r="AP88" s="26">
        <v>4.5818207450745427E-2</v>
      </c>
      <c r="AQ88" s="26">
        <v>2.3132678764200894E-2</v>
      </c>
      <c r="AR88" s="26">
        <v>9.1191932196116293E-2</v>
      </c>
      <c r="AS88" s="26">
        <v>2.1137924960366389E-2</v>
      </c>
      <c r="AT88" s="26"/>
      <c r="AU88" s="26">
        <v>4.4199546217992165E-2</v>
      </c>
      <c r="AV88" s="26">
        <v>5.818463925523662E-2</v>
      </c>
      <c r="AW88" s="26">
        <v>0.14946087327853103</v>
      </c>
      <c r="AX88" s="26">
        <v>0</v>
      </c>
      <c r="AY88" s="26">
        <v>2.1745958875975548E-2</v>
      </c>
      <c r="AZ88" s="26">
        <v>4.5900713226467056E-2</v>
      </c>
      <c r="BA88" s="26">
        <v>5.0319529009208476E-2</v>
      </c>
      <c r="BB88" s="26"/>
      <c r="BC88" s="26">
        <v>4.9680995711745633E-2</v>
      </c>
      <c r="BD88" s="26">
        <v>9.8505041140340713E-2</v>
      </c>
      <c r="BE88" s="26">
        <v>0</v>
      </c>
      <c r="BF88" s="26">
        <v>0.29667971215755584</v>
      </c>
      <c r="BG88" s="26">
        <v>5.1413881748071981E-2</v>
      </c>
      <c r="BH88" s="26">
        <v>4.5168687675897295E-2</v>
      </c>
      <c r="BI88" s="26">
        <v>7.8944924305749051E-2</v>
      </c>
      <c r="BJ88" s="26"/>
      <c r="BK88" s="26">
        <v>5.8817762964415252E-2</v>
      </c>
      <c r="BL88" s="26">
        <v>0.12372409526755336</v>
      </c>
      <c r="BM88" s="26">
        <v>0.1761127121357669</v>
      </c>
      <c r="BN88" s="26">
        <v>5.1238257899231428E-2</v>
      </c>
      <c r="BO88" s="26">
        <v>5.1242633871380991E-2</v>
      </c>
      <c r="BP88" s="26">
        <v>7.2475022001345965E-2</v>
      </c>
      <c r="BQ88" s="26"/>
      <c r="BR88" s="26">
        <v>2.9384109073812881E-2</v>
      </c>
      <c r="BS88" s="26">
        <v>0.10979531017175123</v>
      </c>
      <c r="BT88" s="26">
        <v>9.3773443360840217E-2</v>
      </c>
      <c r="BU88" s="26">
        <v>5.8143760447706958E-2</v>
      </c>
      <c r="BV88" s="26">
        <v>4.2447395549087379E-2</v>
      </c>
      <c r="BW88" s="26">
        <v>4.7878388892213776E-2</v>
      </c>
      <c r="BX88" s="26"/>
      <c r="BY88" s="26">
        <v>0</v>
      </c>
      <c r="BZ88" s="26">
        <v>0.10661738574170161</v>
      </c>
      <c r="CA88" s="26">
        <v>0.11800957188749754</v>
      </c>
      <c r="CB88" s="26">
        <v>0</v>
      </c>
      <c r="CC88" s="26">
        <v>0</v>
      </c>
      <c r="CD88" s="26">
        <v>4.3655413271245634E-2</v>
      </c>
      <c r="CE88" s="26"/>
      <c r="CF88" s="26">
        <v>0</v>
      </c>
      <c r="CG88" s="26">
        <v>4.7378395451674035E-2</v>
      </c>
      <c r="CH88" s="26">
        <v>0</v>
      </c>
      <c r="CI88" s="26">
        <v>6.6664734355525931E-2</v>
      </c>
      <c r="CJ88" s="26">
        <v>4.4021350354922134E-2</v>
      </c>
      <c r="CK88" s="26">
        <v>0</v>
      </c>
      <c r="CL88" s="1"/>
      <c r="CM88" s="36">
        <f t="shared" si="7"/>
        <v>5.9921504145910173E-2</v>
      </c>
      <c r="CN88" s="36">
        <f t="shared" si="8"/>
        <v>5.2686717021574569E-2</v>
      </c>
      <c r="CO88" s="36">
        <f t="shared" si="9"/>
        <v>0</v>
      </c>
      <c r="CP88" s="36">
        <f t="shared" si="10"/>
        <v>0.33136094674556216</v>
      </c>
      <c r="CQ88" s="36">
        <f t="shared" si="11"/>
        <v>3.5905866591083302E-3</v>
      </c>
      <c r="CR88" s="37">
        <f t="shared" si="12"/>
        <v>75</v>
      </c>
      <c r="CS88" s="46">
        <f t="shared" si="13"/>
        <v>6.9191393097777021E-3</v>
      </c>
    </row>
    <row r="89" spans="1:97" ht="14.4" x14ac:dyDescent="0.3">
      <c r="A89" s="53"/>
      <c r="B89" s="27" t="s">
        <v>208</v>
      </c>
      <c r="C89" s="27" t="s">
        <v>280</v>
      </c>
      <c r="D89" s="26">
        <v>0</v>
      </c>
      <c r="E89" s="26">
        <v>0</v>
      </c>
      <c r="F89" s="26">
        <v>0</v>
      </c>
      <c r="G89" s="26">
        <v>0</v>
      </c>
      <c r="H89" s="26">
        <v>0</v>
      </c>
      <c r="I89" s="26">
        <v>0</v>
      </c>
      <c r="J89" s="26">
        <v>0</v>
      </c>
      <c r="K89" s="26">
        <v>0.69166077183054309</v>
      </c>
      <c r="L89" s="26"/>
      <c r="M89" s="26">
        <v>0</v>
      </c>
      <c r="N89" s="26">
        <v>0</v>
      </c>
      <c r="O89" s="26">
        <v>0</v>
      </c>
      <c r="P89" s="26">
        <v>0</v>
      </c>
      <c r="Q89" s="26">
        <v>0</v>
      </c>
      <c r="R89" s="26">
        <v>0</v>
      </c>
      <c r="S89" s="26">
        <v>0</v>
      </c>
      <c r="T89" s="26"/>
      <c r="U89" s="26">
        <v>0</v>
      </c>
      <c r="V89" s="26">
        <v>0</v>
      </c>
      <c r="W89" s="26">
        <v>0</v>
      </c>
      <c r="X89" s="26">
        <v>0.26959104409412837</v>
      </c>
      <c r="Y89" s="26">
        <v>0</v>
      </c>
      <c r="Z89" s="26"/>
      <c r="AA89" s="26">
        <v>0</v>
      </c>
      <c r="AB89" s="26">
        <v>0</v>
      </c>
      <c r="AC89" s="26">
        <v>0</v>
      </c>
      <c r="AD89" s="26">
        <v>0</v>
      </c>
      <c r="AE89" s="26">
        <v>0</v>
      </c>
      <c r="AF89" s="26">
        <v>0.44752418074202399</v>
      </c>
      <c r="AG89" s="26">
        <v>0</v>
      </c>
      <c r="AH89" s="26"/>
      <c r="AI89" s="26">
        <v>0</v>
      </c>
      <c r="AJ89" s="26">
        <v>0</v>
      </c>
      <c r="AK89" s="26">
        <v>0</v>
      </c>
      <c r="AL89" s="26">
        <v>0</v>
      </c>
      <c r="AM89" s="26">
        <v>0</v>
      </c>
      <c r="AN89" s="26"/>
      <c r="AO89" s="26">
        <v>0</v>
      </c>
      <c r="AP89" s="26">
        <v>0</v>
      </c>
      <c r="AQ89" s="26">
        <v>0</v>
      </c>
      <c r="AR89" s="26">
        <v>0</v>
      </c>
      <c r="AS89" s="26">
        <v>0</v>
      </c>
      <c r="AT89" s="26"/>
      <c r="AU89" s="26">
        <v>0</v>
      </c>
      <c r="AV89" s="26">
        <v>0</v>
      </c>
      <c r="AW89" s="26">
        <v>0</v>
      </c>
      <c r="AX89" s="26">
        <v>0</v>
      </c>
      <c r="AY89" s="26">
        <v>0.13772440621451179</v>
      </c>
      <c r="AZ89" s="26">
        <v>0</v>
      </c>
      <c r="BA89" s="26">
        <v>9.057515221657525E-2</v>
      </c>
      <c r="BB89" s="26"/>
      <c r="BC89" s="26">
        <v>8.8902834431544814E-2</v>
      </c>
      <c r="BD89" s="26">
        <v>0</v>
      </c>
      <c r="BE89" s="26">
        <v>0</v>
      </c>
      <c r="BF89" s="26">
        <v>0</v>
      </c>
      <c r="BG89" s="26">
        <v>0.45629820051413883</v>
      </c>
      <c r="BH89" s="26">
        <v>0</v>
      </c>
      <c r="BI89" s="26">
        <v>0</v>
      </c>
      <c r="BJ89" s="26"/>
      <c r="BK89" s="26">
        <v>0</v>
      </c>
      <c r="BL89" s="26">
        <v>0</v>
      </c>
      <c r="BM89" s="26">
        <v>0</v>
      </c>
      <c r="BN89" s="26">
        <v>0.68317677198975235</v>
      </c>
      <c r="BO89" s="26">
        <v>0</v>
      </c>
      <c r="BP89" s="26">
        <v>0</v>
      </c>
      <c r="BQ89" s="26"/>
      <c r="BR89" s="26">
        <v>0</v>
      </c>
      <c r="BS89" s="26">
        <v>0</v>
      </c>
      <c r="BT89" s="26">
        <v>0</v>
      </c>
      <c r="BU89" s="26">
        <v>0.40337233810596701</v>
      </c>
      <c r="BV89" s="26">
        <v>0</v>
      </c>
      <c r="BW89" s="26">
        <v>0</v>
      </c>
      <c r="BX89" s="26"/>
      <c r="BY89" s="26">
        <v>9.9288432897567433E-2</v>
      </c>
      <c r="BZ89" s="26">
        <v>0</v>
      </c>
      <c r="CA89" s="26">
        <v>0</v>
      </c>
      <c r="CB89" s="26">
        <v>0</v>
      </c>
      <c r="CC89" s="26">
        <v>0</v>
      </c>
      <c r="CD89" s="26">
        <v>8.2460225067908427E-2</v>
      </c>
      <c r="CE89" s="26"/>
      <c r="CF89" s="26">
        <v>0</v>
      </c>
      <c r="CG89" s="26">
        <v>0</v>
      </c>
      <c r="CH89" s="26">
        <v>0</v>
      </c>
      <c r="CI89" s="26">
        <v>0</v>
      </c>
      <c r="CJ89" s="26">
        <v>0</v>
      </c>
      <c r="CK89" s="26">
        <v>0</v>
      </c>
      <c r="CL89" s="1"/>
      <c r="CM89" s="36">
        <f t="shared" si="7"/>
        <v>0.14056933093384663</v>
      </c>
      <c r="CN89" s="36">
        <f t="shared" si="8"/>
        <v>4.6007658108062149E-2</v>
      </c>
      <c r="CO89" s="36">
        <f t="shared" si="9"/>
        <v>0</v>
      </c>
      <c r="CP89" s="36">
        <f t="shared" si="10"/>
        <v>0.69166077183054309</v>
      </c>
      <c r="CQ89" s="36">
        <f t="shared" si="11"/>
        <v>1.9759736799189291E-2</v>
      </c>
      <c r="CR89" s="37">
        <f t="shared" si="12"/>
        <v>75</v>
      </c>
      <c r="CS89" s="46">
        <f t="shared" si="13"/>
        <v>1.6231548210892385E-2</v>
      </c>
    </row>
    <row r="90" spans="1:97" ht="14.4" x14ac:dyDescent="0.3">
      <c r="A90" s="53"/>
      <c r="B90" s="27" t="s">
        <v>224</v>
      </c>
      <c r="C90" s="27" t="s">
        <v>224</v>
      </c>
      <c r="D90" s="26">
        <v>0</v>
      </c>
      <c r="E90" s="26">
        <v>0</v>
      </c>
      <c r="F90" s="26">
        <v>0.14754098360655737</v>
      </c>
      <c r="G90" s="26">
        <v>0</v>
      </c>
      <c r="H90" s="26">
        <v>0</v>
      </c>
      <c r="I90" s="26">
        <v>0</v>
      </c>
      <c r="J90" s="26">
        <v>0</v>
      </c>
      <c r="K90" s="26">
        <v>0</v>
      </c>
      <c r="L90" s="26"/>
      <c r="M90" s="26">
        <v>0</v>
      </c>
      <c r="N90" s="26">
        <v>0</v>
      </c>
      <c r="O90" s="26">
        <v>0</v>
      </c>
      <c r="P90" s="26">
        <v>0</v>
      </c>
      <c r="Q90" s="26">
        <v>0</v>
      </c>
      <c r="R90" s="26">
        <v>0</v>
      </c>
      <c r="S90" s="26">
        <v>0</v>
      </c>
      <c r="T90" s="26"/>
      <c r="U90" s="26">
        <v>0</v>
      </c>
      <c r="V90" s="26">
        <v>0</v>
      </c>
      <c r="W90" s="26">
        <v>0</v>
      </c>
      <c r="X90" s="26">
        <v>6.8540095956134334E-2</v>
      </c>
      <c r="Y90" s="26">
        <v>0</v>
      </c>
      <c r="Z90" s="26"/>
      <c r="AA90" s="26">
        <v>0</v>
      </c>
      <c r="AB90" s="26">
        <v>0</v>
      </c>
      <c r="AC90" s="26">
        <v>0</v>
      </c>
      <c r="AD90" s="26">
        <v>0</v>
      </c>
      <c r="AE90" s="26">
        <v>0</v>
      </c>
      <c r="AF90" s="26">
        <v>0.10105384726432799</v>
      </c>
      <c r="AG90" s="26">
        <v>0</v>
      </c>
      <c r="AH90" s="26"/>
      <c r="AI90" s="26">
        <v>4.3957654126524782E-2</v>
      </c>
      <c r="AJ90" s="26">
        <v>0</v>
      </c>
      <c r="AK90" s="26">
        <v>0</v>
      </c>
      <c r="AL90" s="26">
        <v>0</v>
      </c>
      <c r="AM90" s="26">
        <v>0</v>
      </c>
      <c r="AN90" s="26"/>
      <c r="AO90" s="26">
        <v>0</v>
      </c>
      <c r="AP90" s="26">
        <v>0</v>
      </c>
      <c r="AQ90" s="26">
        <v>5.9116845730735619E-2</v>
      </c>
      <c r="AR90" s="26">
        <v>0</v>
      </c>
      <c r="AS90" s="26">
        <v>0</v>
      </c>
      <c r="AT90" s="26"/>
      <c r="AU90" s="26">
        <v>0</v>
      </c>
      <c r="AV90" s="26">
        <v>0</v>
      </c>
      <c r="AW90" s="26">
        <v>0</v>
      </c>
      <c r="AX90" s="26">
        <v>0</v>
      </c>
      <c r="AY90" s="26">
        <v>0</v>
      </c>
      <c r="AZ90" s="26">
        <v>8.1208954169903258E-2</v>
      </c>
      <c r="BA90" s="26">
        <v>0</v>
      </c>
      <c r="BB90" s="26"/>
      <c r="BC90" s="26">
        <v>7.5828888191611751E-2</v>
      </c>
      <c r="BD90" s="26">
        <v>0</v>
      </c>
      <c r="BE90" s="26">
        <v>0</v>
      </c>
      <c r="BF90" s="26">
        <v>0</v>
      </c>
      <c r="BG90" s="26">
        <v>0</v>
      </c>
      <c r="BH90" s="26">
        <v>0</v>
      </c>
      <c r="BI90" s="26">
        <v>1.1609547692021918</v>
      </c>
      <c r="BJ90" s="26"/>
      <c r="BK90" s="26">
        <v>4.1662582099794135E-2</v>
      </c>
      <c r="BL90" s="26">
        <v>0</v>
      </c>
      <c r="BM90" s="26">
        <v>0</v>
      </c>
      <c r="BN90" s="26">
        <v>0</v>
      </c>
      <c r="BO90" s="26">
        <v>0</v>
      </c>
      <c r="BP90" s="26">
        <v>0.62639126158306158</v>
      </c>
      <c r="BQ90" s="26"/>
      <c r="BR90" s="26">
        <v>0</v>
      </c>
      <c r="BS90" s="26">
        <v>0</v>
      </c>
      <c r="BT90" s="26">
        <v>0</v>
      </c>
      <c r="BU90" s="26">
        <v>0</v>
      </c>
      <c r="BV90" s="26">
        <v>0</v>
      </c>
      <c r="BW90" s="26">
        <v>0.46681429169908428</v>
      </c>
      <c r="BX90" s="26"/>
      <c r="BY90" s="26">
        <v>3.8612168349054003E-2</v>
      </c>
      <c r="BZ90" s="26">
        <v>0</v>
      </c>
      <c r="CA90" s="26">
        <v>0</v>
      </c>
      <c r="CB90" s="26">
        <v>0</v>
      </c>
      <c r="CC90" s="26">
        <v>0</v>
      </c>
      <c r="CD90" s="26">
        <v>0</v>
      </c>
      <c r="CE90" s="26"/>
      <c r="CF90" s="26">
        <v>9.727276002449832E-2</v>
      </c>
      <c r="CG90" s="26">
        <v>0.18161718256475048</v>
      </c>
      <c r="CH90" s="26">
        <v>0</v>
      </c>
      <c r="CI90" s="26">
        <v>0</v>
      </c>
      <c r="CJ90" s="26">
        <v>9.9048038298574809E-2</v>
      </c>
      <c r="CK90" s="26">
        <v>0.17180490598453757</v>
      </c>
      <c r="CL90" s="1"/>
      <c r="CM90" s="36">
        <f t="shared" si="7"/>
        <v>0.16073977184020113</v>
      </c>
      <c r="CN90" s="36">
        <f t="shared" si="8"/>
        <v>4.6152336384684564E-2</v>
      </c>
      <c r="CO90" s="36">
        <f t="shared" si="9"/>
        <v>0</v>
      </c>
      <c r="CP90" s="36">
        <f t="shared" si="10"/>
        <v>1.1609547692021918</v>
      </c>
      <c r="CQ90" s="36">
        <f t="shared" si="11"/>
        <v>2.5837274251239922E-2</v>
      </c>
      <c r="CR90" s="37">
        <f t="shared" si="12"/>
        <v>75</v>
      </c>
      <c r="CS90" s="46">
        <f t="shared" si="13"/>
        <v>1.8560630108283828E-2</v>
      </c>
    </row>
    <row r="91" spans="1:97" ht="14.4" x14ac:dyDescent="0.3">
      <c r="A91" s="53"/>
      <c r="B91" s="27" t="s">
        <v>235</v>
      </c>
      <c r="C91" s="27" t="s">
        <v>235</v>
      </c>
      <c r="D91" s="26">
        <v>3.8328861632809505E-2</v>
      </c>
      <c r="E91" s="26">
        <v>0</v>
      </c>
      <c r="F91" s="26">
        <v>0.13661202185792351</v>
      </c>
      <c r="G91" s="26">
        <v>0.13689878616409601</v>
      </c>
      <c r="H91" s="26">
        <v>0</v>
      </c>
      <c r="I91" s="26">
        <v>0</v>
      </c>
      <c r="J91" s="26">
        <v>0</v>
      </c>
      <c r="K91" s="26">
        <v>0.14933584846341272</v>
      </c>
      <c r="L91" s="26"/>
      <c r="M91" s="26">
        <v>6.0511756569847856E-2</v>
      </c>
      <c r="N91" s="26">
        <v>5.170630816959669E-2</v>
      </c>
      <c r="O91" s="26">
        <v>0.12300123001230012</v>
      </c>
      <c r="P91" s="26">
        <v>0</v>
      </c>
      <c r="Q91" s="26">
        <v>0</v>
      </c>
      <c r="R91" s="26">
        <v>0</v>
      </c>
      <c r="S91" s="26">
        <v>7.9485511958956576E-2</v>
      </c>
      <c r="T91" s="26"/>
      <c r="U91" s="26">
        <v>0.14279437609841827</v>
      </c>
      <c r="V91" s="26">
        <v>0</v>
      </c>
      <c r="W91" s="26">
        <v>0</v>
      </c>
      <c r="X91" s="26">
        <v>6.8540095956134334E-2</v>
      </c>
      <c r="Y91" s="26">
        <v>0.2484472049689441</v>
      </c>
      <c r="Z91" s="26"/>
      <c r="AA91" s="26">
        <v>0</v>
      </c>
      <c r="AB91" s="26">
        <v>9.5395892955766434E-2</v>
      </c>
      <c r="AC91" s="26">
        <v>0</v>
      </c>
      <c r="AD91" s="26">
        <v>0</v>
      </c>
      <c r="AE91" s="26">
        <v>0</v>
      </c>
      <c r="AF91" s="26">
        <v>7.218131947452E-2</v>
      </c>
      <c r="AG91" s="26">
        <v>0.18684312962242117</v>
      </c>
      <c r="AH91" s="26"/>
      <c r="AI91" s="26">
        <v>4.0294516282647713E-2</v>
      </c>
      <c r="AJ91" s="26">
        <v>3.6423238025860498E-2</v>
      </c>
      <c r="AK91" s="26">
        <v>0</v>
      </c>
      <c r="AL91" s="26">
        <v>0</v>
      </c>
      <c r="AM91" s="26">
        <v>0</v>
      </c>
      <c r="AN91" s="26"/>
      <c r="AO91" s="26">
        <v>2.8880866425992781E-2</v>
      </c>
      <c r="AP91" s="26">
        <v>0.11630775737496916</v>
      </c>
      <c r="AQ91" s="26">
        <v>0.13108517966380506</v>
      </c>
      <c r="AR91" s="26">
        <v>0</v>
      </c>
      <c r="AS91" s="26">
        <v>2.1137924960366389E-2</v>
      </c>
      <c r="AT91" s="26"/>
      <c r="AU91" s="26">
        <v>5.8932728290656218E-2</v>
      </c>
      <c r="AV91" s="26">
        <v>5.333591931730023E-2</v>
      </c>
      <c r="AW91" s="26">
        <v>0</v>
      </c>
      <c r="AX91" s="26">
        <v>0</v>
      </c>
      <c r="AY91" s="26">
        <v>2.6578394181747893E-2</v>
      </c>
      <c r="AZ91" s="26">
        <v>2.8246592754748959E-2</v>
      </c>
      <c r="BA91" s="26">
        <v>2.5159764504604238E-2</v>
      </c>
      <c r="BB91" s="26"/>
      <c r="BC91" s="26">
        <v>3.6607049471812571E-2</v>
      </c>
      <c r="BD91" s="26">
        <v>5.214972766253332E-2</v>
      </c>
      <c r="BE91" s="26">
        <v>0</v>
      </c>
      <c r="BF91" s="26">
        <v>0</v>
      </c>
      <c r="BG91" s="26">
        <v>9.3187660668380468E-2</v>
      </c>
      <c r="BH91" s="26">
        <v>5.5592230985719748E-2</v>
      </c>
      <c r="BI91" s="26">
        <v>6.5013467075322739E-2</v>
      </c>
      <c r="BJ91" s="26"/>
      <c r="BK91" s="26">
        <v>7.3522203705519068E-2</v>
      </c>
      <c r="BL91" s="26">
        <v>0</v>
      </c>
      <c r="BM91" s="26">
        <v>0</v>
      </c>
      <c r="BN91" s="26">
        <v>7.5149444918872751E-2</v>
      </c>
      <c r="BO91" s="26">
        <v>3.5869843709966695E-2</v>
      </c>
      <c r="BP91" s="26">
        <v>8.2828596572966817E-2</v>
      </c>
      <c r="BQ91" s="26"/>
      <c r="BR91" s="26">
        <v>3.7219871493496315E-2</v>
      </c>
      <c r="BS91" s="26">
        <v>0</v>
      </c>
      <c r="BT91" s="26">
        <v>0</v>
      </c>
      <c r="BU91" s="26">
        <v>2.5437895195871793E-2</v>
      </c>
      <c r="BV91" s="26">
        <v>5.4575222848826634E-2</v>
      </c>
      <c r="BW91" s="26">
        <v>0</v>
      </c>
      <c r="BX91" s="26"/>
      <c r="BY91" s="26">
        <v>3.8612168349054003E-2</v>
      </c>
      <c r="BZ91" s="26">
        <v>0</v>
      </c>
      <c r="CA91" s="26">
        <v>0</v>
      </c>
      <c r="CB91" s="26">
        <v>0</v>
      </c>
      <c r="CC91" s="26">
        <v>0</v>
      </c>
      <c r="CD91" s="26">
        <v>0</v>
      </c>
      <c r="CE91" s="26"/>
      <c r="CF91" s="26">
        <v>3.242425334149944E-2</v>
      </c>
      <c r="CG91" s="26">
        <v>0</v>
      </c>
      <c r="CH91" s="26">
        <v>0</v>
      </c>
      <c r="CI91" s="26">
        <v>6.0867800933306279E-2</v>
      </c>
      <c r="CJ91" s="26">
        <v>2.7513343971826337E-2</v>
      </c>
      <c r="CK91" s="26">
        <v>6.2040660494416339E-2</v>
      </c>
      <c r="CL91" s="1"/>
      <c r="CM91" s="36">
        <f t="shared" si="7"/>
        <v>5.1413527312444633E-2</v>
      </c>
      <c r="CN91" s="36">
        <f t="shared" si="8"/>
        <v>4.0867688894496504E-2</v>
      </c>
      <c r="CO91" s="36">
        <f t="shared" si="9"/>
        <v>0</v>
      </c>
      <c r="CP91" s="36">
        <f t="shared" si="10"/>
        <v>0.2484472049689441</v>
      </c>
      <c r="CQ91" s="36">
        <f t="shared" si="11"/>
        <v>2.64335079070749E-3</v>
      </c>
      <c r="CR91" s="37">
        <f t="shared" si="12"/>
        <v>75</v>
      </c>
      <c r="CS91" s="46">
        <f t="shared" si="13"/>
        <v>5.9367227667656165E-3</v>
      </c>
    </row>
    <row r="92" spans="1:97" ht="14.4" x14ac:dyDescent="0.3">
      <c r="A92" s="53"/>
      <c r="B92" s="27" t="s">
        <v>252</v>
      </c>
      <c r="C92" s="27" t="s">
        <v>330</v>
      </c>
      <c r="D92" s="26">
        <v>0</v>
      </c>
      <c r="E92" s="26">
        <v>0</v>
      </c>
      <c r="F92" s="26">
        <v>0</v>
      </c>
      <c r="G92" s="26">
        <v>0</v>
      </c>
      <c r="H92" s="26">
        <v>0</v>
      </c>
      <c r="I92" s="26">
        <v>0</v>
      </c>
      <c r="J92" s="26">
        <v>0</v>
      </c>
      <c r="K92" s="26">
        <v>0</v>
      </c>
      <c r="L92" s="26"/>
      <c r="M92" s="26">
        <v>0</v>
      </c>
      <c r="N92" s="26">
        <v>0</v>
      </c>
      <c r="O92" s="26">
        <v>0</v>
      </c>
      <c r="P92" s="26">
        <v>0</v>
      </c>
      <c r="Q92" s="26">
        <v>0</v>
      </c>
      <c r="R92" s="26">
        <v>0</v>
      </c>
      <c r="S92" s="26">
        <v>0</v>
      </c>
      <c r="T92" s="26"/>
      <c r="U92" s="26">
        <v>2.7460456942003515E-2</v>
      </c>
      <c r="V92" s="26">
        <v>0</v>
      </c>
      <c r="W92" s="26">
        <v>0</v>
      </c>
      <c r="X92" s="26">
        <v>0</v>
      </c>
      <c r="Y92" s="26">
        <v>0</v>
      </c>
      <c r="Z92" s="26"/>
      <c r="AA92" s="26">
        <v>2.1934460887949259</v>
      </c>
      <c r="AB92" s="26">
        <v>0</v>
      </c>
      <c r="AC92" s="26">
        <v>0</v>
      </c>
      <c r="AD92" s="26">
        <v>0</v>
      </c>
      <c r="AE92" s="26">
        <v>0</v>
      </c>
      <c r="AF92" s="26">
        <v>0</v>
      </c>
      <c r="AG92" s="26">
        <v>0</v>
      </c>
      <c r="AH92" s="26"/>
      <c r="AI92" s="26">
        <v>0</v>
      </c>
      <c r="AJ92" s="26">
        <v>0</v>
      </c>
      <c r="AK92" s="26">
        <v>0</v>
      </c>
      <c r="AL92" s="26">
        <v>0</v>
      </c>
      <c r="AM92" s="26">
        <v>0</v>
      </c>
      <c r="AN92" s="26"/>
      <c r="AO92" s="26">
        <v>0</v>
      </c>
      <c r="AP92" s="26">
        <v>0</v>
      </c>
      <c r="AQ92" s="26">
        <v>0</v>
      </c>
      <c r="AR92" s="26">
        <v>0</v>
      </c>
      <c r="AS92" s="26">
        <v>0</v>
      </c>
      <c r="AT92" s="26"/>
      <c r="AU92" s="26">
        <v>0</v>
      </c>
      <c r="AV92" s="26">
        <v>0</v>
      </c>
      <c r="AW92" s="26">
        <v>0</v>
      </c>
      <c r="AX92" s="26">
        <v>0</v>
      </c>
      <c r="AY92" s="26">
        <v>0</v>
      </c>
      <c r="AZ92" s="26">
        <v>0</v>
      </c>
      <c r="BA92" s="26">
        <v>0</v>
      </c>
      <c r="BB92" s="26"/>
      <c r="BC92" s="26">
        <v>0</v>
      </c>
      <c r="BD92" s="26">
        <v>0</v>
      </c>
      <c r="BE92" s="26">
        <v>0</v>
      </c>
      <c r="BF92" s="26">
        <v>0</v>
      </c>
      <c r="BG92" s="26">
        <v>0</v>
      </c>
      <c r="BH92" s="26">
        <v>0</v>
      </c>
      <c r="BI92" s="26">
        <v>0</v>
      </c>
      <c r="BJ92" s="26"/>
      <c r="BK92" s="26">
        <v>0</v>
      </c>
      <c r="BL92" s="26">
        <v>0</v>
      </c>
      <c r="BM92" s="26">
        <v>0</v>
      </c>
      <c r="BN92" s="26">
        <v>0</v>
      </c>
      <c r="BO92" s="26">
        <v>0</v>
      </c>
      <c r="BP92" s="26">
        <v>0</v>
      </c>
      <c r="BQ92" s="26"/>
      <c r="BR92" s="26">
        <v>0</v>
      </c>
      <c r="BS92" s="26">
        <v>0</v>
      </c>
      <c r="BT92" s="26">
        <v>0</v>
      </c>
      <c r="BU92" s="26">
        <v>0</v>
      </c>
      <c r="BV92" s="26">
        <v>0</v>
      </c>
      <c r="BW92" s="26">
        <v>0</v>
      </c>
      <c r="BX92" s="26"/>
      <c r="BY92" s="26">
        <v>0</v>
      </c>
      <c r="BZ92" s="26">
        <v>0</v>
      </c>
      <c r="CA92" s="26">
        <v>0</v>
      </c>
      <c r="CB92" s="26">
        <v>1.6147263038914905E-2</v>
      </c>
      <c r="CC92" s="26">
        <v>0</v>
      </c>
      <c r="CD92" s="26">
        <v>0</v>
      </c>
      <c r="CE92" s="26"/>
      <c r="CF92" s="26">
        <v>0</v>
      </c>
      <c r="CG92" s="26">
        <v>0</v>
      </c>
      <c r="CH92" s="26">
        <v>0</v>
      </c>
      <c r="CI92" s="26">
        <v>0</v>
      </c>
      <c r="CJ92" s="26">
        <v>0</v>
      </c>
      <c r="CK92" s="26">
        <v>0</v>
      </c>
      <c r="CL92" s="1"/>
      <c r="CM92" s="36">
        <f t="shared" si="7"/>
        <v>0.25154178160573615</v>
      </c>
      <c r="CN92" s="36">
        <f t="shared" si="8"/>
        <v>2.9827384117011253E-2</v>
      </c>
      <c r="CO92" s="36">
        <f t="shared" si="9"/>
        <v>0</v>
      </c>
      <c r="CP92" s="36">
        <f t="shared" si="10"/>
        <v>2.1934460887949259</v>
      </c>
      <c r="CQ92" s="36">
        <f t="shared" si="11"/>
        <v>6.3273267893387872E-2</v>
      </c>
      <c r="CR92" s="37">
        <f t="shared" si="12"/>
        <v>75</v>
      </c>
      <c r="CS92" s="46">
        <f t="shared" si="13"/>
        <v>2.9045543064501959E-2</v>
      </c>
    </row>
    <row r="93" spans="1:97" ht="14.4" x14ac:dyDescent="0.3">
      <c r="A93" s="53"/>
      <c r="B93" s="27" t="s">
        <v>254</v>
      </c>
      <c r="C93" s="27" t="s">
        <v>325</v>
      </c>
      <c r="D93" s="26">
        <v>0</v>
      </c>
      <c r="E93" s="26">
        <v>0</v>
      </c>
      <c r="F93" s="26">
        <v>0</v>
      </c>
      <c r="G93" s="26">
        <v>0</v>
      </c>
      <c r="H93" s="26">
        <v>0</v>
      </c>
      <c r="I93" s="26">
        <v>0</v>
      </c>
      <c r="J93" s="26">
        <v>0</v>
      </c>
      <c r="K93" s="26">
        <v>0</v>
      </c>
      <c r="L93" s="26"/>
      <c r="M93" s="26">
        <v>0</v>
      </c>
      <c r="N93" s="26">
        <v>0</v>
      </c>
      <c r="O93" s="26">
        <v>0</v>
      </c>
      <c r="P93" s="26">
        <v>0</v>
      </c>
      <c r="Q93" s="26">
        <v>0</v>
      </c>
      <c r="R93" s="26">
        <v>0</v>
      </c>
      <c r="S93" s="26">
        <v>0</v>
      </c>
      <c r="T93" s="26"/>
      <c r="U93" s="26">
        <v>0</v>
      </c>
      <c r="V93" s="26">
        <v>0</v>
      </c>
      <c r="W93" s="26">
        <v>0</v>
      </c>
      <c r="X93" s="26">
        <v>0</v>
      </c>
      <c r="Y93" s="26">
        <v>0</v>
      </c>
      <c r="Z93" s="26"/>
      <c r="AA93" s="26">
        <v>0.23343904157857645</v>
      </c>
      <c r="AB93" s="26">
        <v>0</v>
      </c>
      <c r="AC93" s="26">
        <v>1.6737981374276365</v>
      </c>
      <c r="AD93" s="26">
        <v>0</v>
      </c>
      <c r="AE93" s="26">
        <v>0</v>
      </c>
      <c r="AF93" s="26">
        <v>0</v>
      </c>
      <c r="AG93" s="26">
        <v>0</v>
      </c>
      <c r="AH93" s="26"/>
      <c r="AI93" s="26">
        <v>0</v>
      </c>
      <c r="AJ93" s="26">
        <v>0</v>
      </c>
      <c r="AK93" s="26">
        <v>0</v>
      </c>
      <c r="AL93" s="26">
        <v>0</v>
      </c>
      <c r="AM93" s="26">
        <v>0</v>
      </c>
      <c r="AN93" s="26"/>
      <c r="AO93" s="26">
        <v>0</v>
      </c>
      <c r="AP93" s="26">
        <v>0</v>
      </c>
      <c r="AQ93" s="26">
        <v>0</v>
      </c>
      <c r="AR93" s="26">
        <v>0</v>
      </c>
      <c r="AS93" s="26">
        <v>0</v>
      </c>
      <c r="AT93" s="26"/>
      <c r="AU93" s="26">
        <v>0</v>
      </c>
      <c r="AV93" s="26">
        <v>0</v>
      </c>
      <c r="AW93" s="26">
        <v>0</v>
      </c>
      <c r="AX93" s="26">
        <v>0</v>
      </c>
      <c r="AY93" s="26">
        <v>0</v>
      </c>
      <c r="AZ93" s="26">
        <v>0</v>
      </c>
      <c r="BA93" s="26">
        <v>0</v>
      </c>
      <c r="BB93" s="26"/>
      <c r="BC93" s="26">
        <v>0</v>
      </c>
      <c r="BD93" s="26">
        <v>0</v>
      </c>
      <c r="BE93" s="26">
        <v>0</v>
      </c>
      <c r="BF93" s="26">
        <v>0</v>
      </c>
      <c r="BG93" s="26">
        <v>0</v>
      </c>
      <c r="BH93" s="26">
        <v>0</v>
      </c>
      <c r="BI93" s="26">
        <v>0</v>
      </c>
      <c r="BJ93" s="26"/>
      <c r="BK93" s="26">
        <v>0</v>
      </c>
      <c r="BL93" s="26">
        <v>0</v>
      </c>
      <c r="BM93" s="26">
        <v>0</v>
      </c>
      <c r="BN93" s="26">
        <v>0</v>
      </c>
      <c r="BO93" s="26">
        <v>0</v>
      </c>
      <c r="BP93" s="26">
        <v>0</v>
      </c>
      <c r="BQ93" s="26"/>
      <c r="BR93" s="26">
        <v>0</v>
      </c>
      <c r="BS93" s="26">
        <v>0</v>
      </c>
      <c r="BT93" s="26">
        <v>0</v>
      </c>
      <c r="BU93" s="26">
        <v>0</v>
      </c>
      <c r="BV93" s="26">
        <v>0</v>
      </c>
      <c r="BW93" s="26">
        <v>0</v>
      </c>
      <c r="BX93" s="26"/>
      <c r="BY93" s="26">
        <v>0</v>
      </c>
      <c r="BZ93" s="26">
        <v>0</v>
      </c>
      <c r="CA93" s="26">
        <v>0</v>
      </c>
      <c r="CB93" s="26">
        <v>0</v>
      </c>
      <c r="CC93" s="26">
        <v>0</v>
      </c>
      <c r="CD93" s="26">
        <v>0</v>
      </c>
      <c r="CE93" s="26"/>
      <c r="CF93" s="26">
        <v>0</v>
      </c>
      <c r="CG93" s="26">
        <v>0</v>
      </c>
      <c r="CH93" s="26">
        <v>0</v>
      </c>
      <c r="CI93" s="26">
        <v>0</v>
      </c>
      <c r="CJ93" s="26">
        <v>0</v>
      </c>
      <c r="CK93" s="26">
        <v>0</v>
      </c>
      <c r="CL93" s="1"/>
      <c r="CM93" s="36">
        <f t="shared" si="7"/>
        <v>0.19348017213013161</v>
      </c>
      <c r="CN93" s="36">
        <f t="shared" si="8"/>
        <v>2.5429829053416175E-2</v>
      </c>
      <c r="CO93" s="36">
        <f t="shared" si="9"/>
        <v>0</v>
      </c>
      <c r="CP93" s="36">
        <f t="shared" si="10"/>
        <v>1.6737981374276365</v>
      </c>
      <c r="CQ93" s="36">
        <f t="shared" si="11"/>
        <v>3.7434577007505354E-2</v>
      </c>
      <c r="CR93" s="37">
        <f t="shared" si="12"/>
        <v>75</v>
      </c>
      <c r="CS93" s="46">
        <f t="shared" si="13"/>
        <v>2.2341165892437322E-2</v>
      </c>
    </row>
    <row r="94" spans="1:97" ht="14.4" x14ac:dyDescent="0.3">
      <c r="A94" s="53"/>
      <c r="B94" s="27" t="s">
        <v>233</v>
      </c>
      <c r="C94" s="27" t="s">
        <v>305</v>
      </c>
      <c r="D94" s="26">
        <v>6.5706619941959157E-2</v>
      </c>
      <c r="E94" s="26">
        <v>0</v>
      </c>
      <c r="F94" s="26">
        <v>0</v>
      </c>
      <c r="G94" s="26">
        <v>0</v>
      </c>
      <c r="H94" s="26">
        <v>0</v>
      </c>
      <c r="I94" s="26">
        <v>0</v>
      </c>
      <c r="J94" s="26">
        <v>0</v>
      </c>
      <c r="K94" s="26">
        <v>7.0738033482669188E-2</v>
      </c>
      <c r="L94" s="26"/>
      <c r="M94" s="26">
        <v>3.4578146611341634E-2</v>
      </c>
      <c r="N94" s="26">
        <v>0</v>
      </c>
      <c r="O94" s="26">
        <v>0</v>
      </c>
      <c r="P94" s="26">
        <v>0</v>
      </c>
      <c r="Q94" s="26">
        <v>0</v>
      </c>
      <c r="R94" s="26">
        <v>0</v>
      </c>
      <c r="S94" s="26">
        <v>0</v>
      </c>
      <c r="T94" s="26"/>
      <c r="U94" s="26">
        <v>0</v>
      </c>
      <c r="V94" s="26">
        <v>0</v>
      </c>
      <c r="W94" s="26">
        <v>0</v>
      </c>
      <c r="X94" s="26">
        <v>5.9401416495316425E-2</v>
      </c>
      <c r="Y94" s="26">
        <v>0</v>
      </c>
      <c r="Z94" s="26"/>
      <c r="AA94" s="26">
        <v>0</v>
      </c>
      <c r="AB94" s="26">
        <v>0</v>
      </c>
      <c r="AC94" s="26">
        <v>0</v>
      </c>
      <c r="AD94" s="26">
        <v>0</v>
      </c>
      <c r="AE94" s="26">
        <v>0</v>
      </c>
      <c r="AF94" s="26">
        <v>0</v>
      </c>
      <c r="AG94" s="26">
        <v>0</v>
      </c>
      <c r="AH94" s="26"/>
      <c r="AI94" s="26">
        <v>0</v>
      </c>
      <c r="AJ94" s="26">
        <v>0</v>
      </c>
      <c r="AK94" s="26">
        <v>0</v>
      </c>
      <c r="AL94" s="26">
        <v>0</v>
      </c>
      <c r="AM94" s="26">
        <v>0</v>
      </c>
      <c r="AN94" s="26"/>
      <c r="AO94" s="26">
        <v>0</v>
      </c>
      <c r="AP94" s="26">
        <v>0</v>
      </c>
      <c r="AQ94" s="26">
        <v>0</v>
      </c>
      <c r="AR94" s="26">
        <v>0</v>
      </c>
      <c r="AS94" s="26">
        <v>0</v>
      </c>
      <c r="AT94" s="26"/>
      <c r="AU94" s="26">
        <v>0</v>
      </c>
      <c r="AV94" s="26">
        <v>0</v>
      </c>
      <c r="AW94" s="26">
        <v>0</v>
      </c>
      <c r="AX94" s="26">
        <v>0</v>
      </c>
      <c r="AY94" s="26">
        <v>1.4497305917317032E-2</v>
      </c>
      <c r="AZ94" s="26">
        <v>0</v>
      </c>
      <c r="BA94" s="26">
        <v>0</v>
      </c>
      <c r="BB94" s="26"/>
      <c r="BC94" s="26">
        <v>0</v>
      </c>
      <c r="BD94" s="26">
        <v>0</v>
      </c>
      <c r="BE94" s="26">
        <v>0</v>
      </c>
      <c r="BF94" s="26">
        <v>0</v>
      </c>
      <c r="BG94" s="26">
        <v>0.10604113110539845</v>
      </c>
      <c r="BH94" s="26">
        <v>0</v>
      </c>
      <c r="BI94" s="26">
        <v>0</v>
      </c>
      <c r="BJ94" s="26"/>
      <c r="BK94" s="26">
        <v>0</v>
      </c>
      <c r="BL94" s="26">
        <v>0</v>
      </c>
      <c r="BM94" s="26">
        <v>0</v>
      </c>
      <c r="BN94" s="26">
        <v>7.1733561058923992E-2</v>
      </c>
      <c r="BO94" s="26">
        <v>0</v>
      </c>
      <c r="BP94" s="26">
        <v>0</v>
      </c>
      <c r="BQ94" s="26"/>
      <c r="BR94" s="26">
        <v>0</v>
      </c>
      <c r="BS94" s="26">
        <v>0</v>
      </c>
      <c r="BT94" s="26">
        <v>0</v>
      </c>
      <c r="BU94" s="26">
        <v>3.2705865251835164E-2</v>
      </c>
      <c r="BV94" s="26">
        <v>0</v>
      </c>
      <c r="BW94" s="26">
        <v>0</v>
      </c>
      <c r="BX94" s="26"/>
      <c r="BY94" s="26">
        <v>0</v>
      </c>
      <c r="BZ94" s="26">
        <v>0</v>
      </c>
      <c r="CA94" s="26">
        <v>0</v>
      </c>
      <c r="CB94" s="26">
        <v>0</v>
      </c>
      <c r="CC94" s="26">
        <v>0</v>
      </c>
      <c r="CD94" s="26">
        <v>0</v>
      </c>
      <c r="CE94" s="26"/>
      <c r="CF94" s="26">
        <v>0</v>
      </c>
      <c r="CG94" s="26">
        <v>0</v>
      </c>
      <c r="CH94" s="26">
        <v>0</v>
      </c>
      <c r="CI94" s="26">
        <v>6.3766267644416105E-2</v>
      </c>
      <c r="CJ94" s="26">
        <v>0</v>
      </c>
      <c r="CK94" s="26">
        <v>0</v>
      </c>
      <c r="CL94" s="1"/>
      <c r="CM94" s="36">
        <f t="shared" si="7"/>
        <v>2.0716500071472747E-2</v>
      </c>
      <c r="CN94" s="36">
        <f t="shared" si="8"/>
        <v>6.922244633455696E-3</v>
      </c>
      <c r="CO94" s="36">
        <f t="shared" si="9"/>
        <v>0</v>
      </c>
      <c r="CP94" s="36">
        <f t="shared" si="10"/>
        <v>0.10604113110539845</v>
      </c>
      <c r="CQ94" s="36">
        <f t="shared" si="11"/>
        <v>4.291733752113303E-4</v>
      </c>
      <c r="CR94" s="37">
        <f t="shared" si="12"/>
        <v>75</v>
      </c>
      <c r="CS94" s="46">
        <f t="shared" si="13"/>
        <v>2.3921353785863382E-3</v>
      </c>
    </row>
    <row r="95" spans="1:97" ht="14.4" x14ac:dyDescent="0.3">
      <c r="A95" s="53"/>
      <c r="B95" s="27" t="s">
        <v>223</v>
      </c>
      <c r="C95" s="27" t="s">
        <v>294</v>
      </c>
      <c r="D95" s="26">
        <v>0</v>
      </c>
      <c r="E95" s="26">
        <v>0</v>
      </c>
      <c r="F95" s="26">
        <v>0</v>
      </c>
      <c r="G95" s="26">
        <v>0</v>
      </c>
      <c r="H95" s="26">
        <v>0</v>
      </c>
      <c r="I95" s="26">
        <v>0</v>
      </c>
      <c r="J95" s="26">
        <v>0</v>
      </c>
      <c r="K95" s="26">
        <v>0</v>
      </c>
      <c r="L95" s="26"/>
      <c r="M95" s="26">
        <v>0</v>
      </c>
      <c r="N95" s="26">
        <v>0</v>
      </c>
      <c r="O95" s="26">
        <v>0</v>
      </c>
      <c r="P95" s="26">
        <v>0</v>
      </c>
      <c r="Q95" s="26">
        <v>0</v>
      </c>
      <c r="R95" s="26">
        <v>0</v>
      </c>
      <c r="S95" s="26">
        <v>0</v>
      </c>
      <c r="T95" s="26"/>
      <c r="U95" s="26">
        <v>0</v>
      </c>
      <c r="V95" s="26">
        <v>0</v>
      </c>
      <c r="W95" s="26">
        <v>0</v>
      </c>
      <c r="X95" s="26">
        <v>0</v>
      </c>
      <c r="Y95" s="26">
        <v>0</v>
      </c>
      <c r="Z95" s="26"/>
      <c r="AA95" s="26">
        <v>0</v>
      </c>
      <c r="AB95" s="26">
        <v>0</v>
      </c>
      <c r="AC95" s="26">
        <v>0</v>
      </c>
      <c r="AD95" s="26">
        <v>0</v>
      </c>
      <c r="AE95" s="26">
        <v>0</v>
      </c>
      <c r="AF95" s="26">
        <v>0</v>
      </c>
      <c r="AG95" s="26">
        <v>0</v>
      </c>
      <c r="AH95" s="26"/>
      <c r="AI95" s="26">
        <v>0</v>
      </c>
      <c r="AJ95" s="26">
        <v>0</v>
      </c>
      <c r="AK95" s="26">
        <v>0</v>
      </c>
      <c r="AL95" s="26">
        <v>0</v>
      </c>
      <c r="AM95" s="26">
        <v>0</v>
      </c>
      <c r="AN95" s="26"/>
      <c r="AO95" s="26">
        <v>0</v>
      </c>
      <c r="AP95" s="26">
        <v>0</v>
      </c>
      <c r="AQ95" s="26">
        <v>0</v>
      </c>
      <c r="AR95" s="26">
        <v>0</v>
      </c>
      <c r="AS95" s="26">
        <v>0</v>
      </c>
      <c r="AT95" s="26"/>
      <c r="AU95" s="26">
        <v>0</v>
      </c>
      <c r="AV95" s="26">
        <v>0</v>
      </c>
      <c r="AW95" s="26">
        <v>0</v>
      </c>
      <c r="AX95" s="26">
        <v>0</v>
      </c>
      <c r="AY95" s="26">
        <v>0</v>
      </c>
      <c r="AZ95" s="26">
        <v>0</v>
      </c>
      <c r="BA95" s="26">
        <v>0</v>
      </c>
      <c r="BB95" s="26"/>
      <c r="BC95" s="26">
        <v>0</v>
      </c>
      <c r="BD95" s="26">
        <v>0</v>
      </c>
      <c r="BE95" s="26">
        <v>0</v>
      </c>
      <c r="BF95" s="26">
        <v>0</v>
      </c>
      <c r="BG95" s="26">
        <v>0</v>
      </c>
      <c r="BH95" s="26">
        <v>0</v>
      </c>
      <c r="BI95" s="26">
        <v>0</v>
      </c>
      <c r="BJ95" s="26"/>
      <c r="BK95" s="26">
        <v>0</v>
      </c>
      <c r="BL95" s="26">
        <v>0</v>
      </c>
      <c r="BM95" s="26">
        <v>0</v>
      </c>
      <c r="BN95" s="26">
        <v>0</v>
      </c>
      <c r="BO95" s="26">
        <v>0</v>
      </c>
      <c r="BP95" s="26">
        <v>0</v>
      </c>
      <c r="BQ95" s="26"/>
      <c r="BR95" s="26">
        <v>0</v>
      </c>
      <c r="BS95" s="26">
        <v>0</v>
      </c>
      <c r="BT95" s="26">
        <v>0</v>
      </c>
      <c r="BU95" s="26">
        <v>0</v>
      </c>
      <c r="BV95" s="26">
        <v>0</v>
      </c>
      <c r="BW95" s="26">
        <v>0</v>
      </c>
      <c r="BX95" s="26"/>
      <c r="BY95" s="26">
        <v>0</v>
      </c>
      <c r="BZ95" s="26">
        <v>0</v>
      </c>
      <c r="CA95" s="26">
        <v>0</v>
      </c>
      <c r="CB95" s="26">
        <v>0</v>
      </c>
      <c r="CC95" s="26">
        <v>0</v>
      </c>
      <c r="CD95" s="26">
        <v>0</v>
      </c>
      <c r="CE95" s="26"/>
      <c r="CF95" s="26">
        <v>0</v>
      </c>
      <c r="CG95" s="26">
        <v>0</v>
      </c>
      <c r="CH95" s="26">
        <v>0</v>
      </c>
      <c r="CI95" s="26">
        <v>0</v>
      </c>
      <c r="CJ95" s="26">
        <v>0</v>
      </c>
      <c r="CK95" s="26">
        <v>0</v>
      </c>
      <c r="CL95" s="1"/>
      <c r="CM95" s="36">
        <f t="shared" si="7"/>
        <v>0</v>
      </c>
      <c r="CN95" s="36">
        <f t="shared" si="8"/>
        <v>0</v>
      </c>
      <c r="CO95" s="36">
        <f t="shared" si="9"/>
        <v>0</v>
      </c>
      <c r="CP95" s="36">
        <f t="shared" si="10"/>
        <v>0</v>
      </c>
      <c r="CQ95" s="36">
        <f t="shared" si="11"/>
        <v>0</v>
      </c>
      <c r="CR95" s="37">
        <f t="shared" si="12"/>
        <v>75</v>
      </c>
      <c r="CS95" s="46">
        <f t="shared" si="13"/>
        <v>0</v>
      </c>
    </row>
    <row r="96" spans="1:97" ht="14.4" x14ac:dyDescent="0.3">
      <c r="A96" s="53" t="s">
        <v>74</v>
      </c>
      <c r="B96" s="27" t="s">
        <v>211</v>
      </c>
      <c r="C96" s="27" t="s">
        <v>269</v>
      </c>
      <c r="D96" s="26">
        <v>0.96917264414389748</v>
      </c>
      <c r="E96" s="26">
        <v>0</v>
      </c>
      <c r="F96" s="26">
        <v>0.29508196721311475</v>
      </c>
      <c r="G96" s="26">
        <v>0</v>
      </c>
      <c r="H96" s="26">
        <v>0</v>
      </c>
      <c r="I96" s="26">
        <v>0</v>
      </c>
      <c r="J96" s="26">
        <v>0</v>
      </c>
      <c r="K96" s="26">
        <v>0.864575964788179</v>
      </c>
      <c r="L96" s="26"/>
      <c r="M96" s="26">
        <v>1.1626901798063622</v>
      </c>
      <c r="N96" s="26">
        <v>0.43433298862461223</v>
      </c>
      <c r="O96" s="26">
        <v>0</v>
      </c>
      <c r="P96" s="26">
        <v>0</v>
      </c>
      <c r="Q96" s="26">
        <v>0</v>
      </c>
      <c r="R96" s="26">
        <v>0</v>
      </c>
      <c r="S96" s="26">
        <v>1.7848110412602065</v>
      </c>
      <c r="T96" s="26"/>
      <c r="U96" s="26">
        <v>0.78536906854130051</v>
      </c>
      <c r="V96" s="26">
        <v>0</v>
      </c>
      <c r="W96" s="26">
        <v>0</v>
      </c>
      <c r="X96" s="26">
        <v>0.72195567740461508</v>
      </c>
      <c r="Y96" s="26">
        <v>1.813664596273292</v>
      </c>
      <c r="Z96" s="26"/>
      <c r="AA96" s="26">
        <v>0</v>
      </c>
      <c r="AB96" s="26">
        <v>0.90375056484410299</v>
      </c>
      <c r="AC96" s="26">
        <v>0</v>
      </c>
      <c r="AD96" s="26">
        <v>0</v>
      </c>
      <c r="AE96" s="26">
        <v>0</v>
      </c>
      <c r="AF96" s="26">
        <v>0.86617583369423989</v>
      </c>
      <c r="AG96" s="26">
        <v>1.1521992993382637</v>
      </c>
      <c r="AH96" s="26"/>
      <c r="AI96" s="26">
        <v>0.43225026557749369</v>
      </c>
      <c r="AJ96" s="26">
        <v>0</v>
      </c>
      <c r="AK96" s="26">
        <v>0</v>
      </c>
      <c r="AL96" s="26">
        <v>0</v>
      </c>
      <c r="AM96" s="26">
        <v>1.1075652337150366</v>
      </c>
      <c r="AN96" s="26"/>
      <c r="AO96" s="26">
        <v>5.5354993983152828E-2</v>
      </c>
      <c r="AP96" s="26">
        <v>0.28195819969689495</v>
      </c>
      <c r="AQ96" s="26">
        <v>0</v>
      </c>
      <c r="AR96" s="26">
        <v>0</v>
      </c>
      <c r="AS96" s="26">
        <v>1.183723797780518</v>
      </c>
      <c r="AT96" s="26"/>
      <c r="AU96" s="26">
        <v>0.37127618823113417</v>
      </c>
      <c r="AV96" s="26">
        <v>0</v>
      </c>
      <c r="AW96" s="26">
        <v>0</v>
      </c>
      <c r="AX96" s="26">
        <v>0</v>
      </c>
      <c r="AY96" s="26">
        <v>0.92299514340251787</v>
      </c>
      <c r="AZ96" s="26">
        <v>0.6602641056422569</v>
      </c>
      <c r="BA96" s="26">
        <v>1.4341065767624417</v>
      </c>
      <c r="BB96" s="26"/>
      <c r="BC96" s="26">
        <v>1.5845622842798868</v>
      </c>
      <c r="BD96" s="26">
        <v>0</v>
      </c>
      <c r="BE96" s="26">
        <v>0</v>
      </c>
      <c r="BF96" s="26">
        <v>0</v>
      </c>
      <c r="BG96" s="26">
        <v>2.2332904884318765</v>
      </c>
      <c r="BH96" s="26">
        <v>1.8206455647823219</v>
      </c>
      <c r="BI96" s="26">
        <v>1.8296647162626543</v>
      </c>
      <c r="BJ96" s="26"/>
      <c r="BK96" s="26">
        <v>2.1370453877070874</v>
      </c>
      <c r="BL96" s="26">
        <v>0</v>
      </c>
      <c r="BM96" s="26">
        <v>0</v>
      </c>
      <c r="BN96" s="26">
        <v>2.7873612297181904</v>
      </c>
      <c r="BO96" s="26">
        <v>3.0848065590571352</v>
      </c>
      <c r="BP96" s="26">
        <v>1.9257648703214783</v>
      </c>
      <c r="BQ96" s="26"/>
      <c r="BR96" s="26">
        <v>0.92070208431280365</v>
      </c>
      <c r="BS96" s="26">
        <v>0</v>
      </c>
      <c r="BT96" s="26">
        <v>0</v>
      </c>
      <c r="BU96" s="26">
        <v>1.6789010829275384</v>
      </c>
      <c r="BV96" s="26">
        <v>5.2877327026863155</v>
      </c>
      <c r="BW96" s="26">
        <v>0</v>
      </c>
      <c r="BX96" s="26"/>
      <c r="BY96" s="26">
        <v>0.28683325059297254</v>
      </c>
      <c r="BZ96" s="26">
        <v>0</v>
      </c>
      <c r="CA96" s="26">
        <v>0</v>
      </c>
      <c r="CB96" s="26">
        <v>0</v>
      </c>
      <c r="CC96" s="26">
        <v>2.1416715746640252E-2</v>
      </c>
      <c r="CD96" s="26">
        <v>0</v>
      </c>
      <c r="CE96" s="26"/>
      <c r="CF96" s="26">
        <v>0.68811470980293266</v>
      </c>
      <c r="CG96" s="26">
        <v>0</v>
      </c>
      <c r="CH96" s="26">
        <v>0</v>
      </c>
      <c r="CI96" s="26">
        <v>0.93620474768847273</v>
      </c>
      <c r="CJ96" s="26">
        <v>1.7718593517856158</v>
      </c>
      <c r="CK96" s="26">
        <v>0</v>
      </c>
      <c r="CL96" s="1"/>
      <c r="CM96" s="36">
        <f t="shared" si="7"/>
        <v>0.94106216953067312</v>
      </c>
      <c r="CN96" s="36">
        <f t="shared" si="8"/>
        <v>0.6293090676910339</v>
      </c>
      <c r="CO96" s="36">
        <f t="shared" si="9"/>
        <v>0</v>
      </c>
      <c r="CP96" s="36">
        <f t="shared" si="10"/>
        <v>5.2877327026863155</v>
      </c>
      <c r="CQ96" s="36">
        <f t="shared" si="11"/>
        <v>0.88559800692177737</v>
      </c>
      <c r="CR96" s="37">
        <f t="shared" si="12"/>
        <v>75</v>
      </c>
      <c r="CS96" s="46">
        <f t="shared" si="13"/>
        <v>0.10866449938054146</v>
      </c>
    </row>
    <row r="97" spans="1:97" ht="14.4" x14ac:dyDescent="0.3">
      <c r="A97" s="53"/>
      <c r="B97" s="27" t="s">
        <v>221</v>
      </c>
      <c r="C97" s="27" t="s">
        <v>221</v>
      </c>
      <c r="D97" s="26">
        <v>0.15879099819306794</v>
      </c>
      <c r="E97" s="26">
        <v>0</v>
      </c>
      <c r="F97" s="26">
        <v>0.62841530054644812</v>
      </c>
      <c r="G97" s="26">
        <v>0</v>
      </c>
      <c r="H97" s="26">
        <v>0</v>
      </c>
      <c r="I97" s="26">
        <v>0</v>
      </c>
      <c r="J97" s="26">
        <v>0</v>
      </c>
      <c r="K97" s="26">
        <v>0.42442820089601513</v>
      </c>
      <c r="L97" s="26"/>
      <c r="M97" s="26">
        <v>0.37603734439834025</v>
      </c>
      <c r="N97" s="26">
        <v>2.5646328852119962</v>
      </c>
      <c r="O97" s="26">
        <v>0</v>
      </c>
      <c r="P97" s="26">
        <v>0</v>
      </c>
      <c r="Q97" s="26">
        <v>0</v>
      </c>
      <c r="R97" s="26">
        <v>0</v>
      </c>
      <c r="S97" s="26">
        <v>0.55639858371269602</v>
      </c>
      <c r="T97" s="26"/>
      <c r="U97" s="26">
        <v>0.20869947275922673</v>
      </c>
      <c r="V97" s="26">
        <v>0</v>
      </c>
      <c r="W97" s="26">
        <v>0</v>
      </c>
      <c r="X97" s="26">
        <v>0.14621887137308659</v>
      </c>
      <c r="Y97" s="26">
        <v>0.26501035196687373</v>
      </c>
      <c r="Z97" s="26"/>
      <c r="AA97" s="26">
        <v>0</v>
      </c>
      <c r="AB97" s="26">
        <v>0.16568760355475223</v>
      </c>
      <c r="AC97" s="26">
        <v>0</v>
      </c>
      <c r="AD97" s="26">
        <v>0</v>
      </c>
      <c r="AE97" s="26">
        <v>0</v>
      </c>
      <c r="AF97" s="26">
        <v>0</v>
      </c>
      <c r="AG97" s="26">
        <v>0.1946282600233554</v>
      </c>
      <c r="AH97" s="26"/>
      <c r="AI97" s="26">
        <v>0.14286237591120554</v>
      </c>
      <c r="AJ97" s="26">
        <v>0</v>
      </c>
      <c r="AK97" s="26">
        <v>0</v>
      </c>
      <c r="AL97" s="26">
        <v>0</v>
      </c>
      <c r="AM97" s="26">
        <v>2.5029722795820036E-2</v>
      </c>
      <c r="AN97" s="26"/>
      <c r="AO97" s="26">
        <v>7.2202166064981952E-3</v>
      </c>
      <c r="AP97" s="26">
        <v>0.12688118986360272</v>
      </c>
      <c r="AQ97" s="26">
        <v>0</v>
      </c>
      <c r="AR97" s="26">
        <v>0</v>
      </c>
      <c r="AS97" s="26">
        <v>0</v>
      </c>
      <c r="AT97" s="26"/>
      <c r="AU97" s="26">
        <v>4.4199546217992158E-2</v>
      </c>
      <c r="AV97" s="26">
        <v>0</v>
      </c>
      <c r="AW97" s="26">
        <v>0</v>
      </c>
      <c r="AX97" s="26">
        <v>0</v>
      </c>
      <c r="AY97" s="26">
        <v>0.21262715345398311</v>
      </c>
      <c r="AZ97" s="26">
        <v>0</v>
      </c>
      <c r="BA97" s="26">
        <v>0.21637397473959644</v>
      </c>
      <c r="BB97" s="26"/>
      <c r="BC97" s="26">
        <v>0.12289509465537078</v>
      </c>
      <c r="BD97" s="26">
        <v>0</v>
      </c>
      <c r="BE97" s="26">
        <v>0</v>
      </c>
      <c r="BF97" s="26">
        <v>0</v>
      </c>
      <c r="BG97" s="26">
        <v>0.30526992287917737</v>
      </c>
      <c r="BH97" s="26">
        <v>0.48990653556165531</v>
      </c>
      <c r="BI97" s="26">
        <v>0.41794371691278914</v>
      </c>
      <c r="BJ97" s="26"/>
      <c r="BK97" s="26">
        <v>0.32349769630428388</v>
      </c>
      <c r="BL97" s="26">
        <v>0</v>
      </c>
      <c r="BM97" s="26">
        <v>0</v>
      </c>
      <c r="BN97" s="26">
        <v>0.35866780529462</v>
      </c>
      <c r="BO97" s="26">
        <v>0.44581091468101458</v>
      </c>
      <c r="BP97" s="26">
        <v>0.37272868457835073</v>
      </c>
      <c r="BQ97" s="26"/>
      <c r="BR97" s="26">
        <v>0.11165961448048894</v>
      </c>
      <c r="BS97" s="26">
        <v>0</v>
      </c>
      <c r="BT97" s="26">
        <v>0</v>
      </c>
      <c r="BU97" s="26">
        <v>0.17079729631513918</v>
      </c>
      <c r="BV97" s="26">
        <v>0.36383481899217757</v>
      </c>
      <c r="BW97" s="26">
        <v>0</v>
      </c>
      <c r="BX97" s="26"/>
      <c r="BY97" s="26">
        <v>1.9306084174527002E-2</v>
      </c>
      <c r="BZ97" s="26">
        <v>0</v>
      </c>
      <c r="CA97" s="26">
        <v>0</v>
      </c>
      <c r="CB97" s="26">
        <v>0</v>
      </c>
      <c r="CC97" s="26">
        <v>0</v>
      </c>
      <c r="CD97" s="26">
        <v>0</v>
      </c>
      <c r="CE97" s="26"/>
      <c r="CF97" s="26">
        <v>0.21616168894332963</v>
      </c>
      <c r="CG97" s="26">
        <v>0</v>
      </c>
      <c r="CH97" s="26">
        <v>0</v>
      </c>
      <c r="CI97" s="26">
        <v>0.13912640213327149</v>
      </c>
      <c r="CJ97" s="26">
        <v>7.7037363121113742E-2</v>
      </c>
      <c r="CK97" s="26">
        <v>0</v>
      </c>
      <c r="CL97" s="1"/>
      <c r="CM97" s="36">
        <f t="shared" si="7"/>
        <v>0.32370369428019558</v>
      </c>
      <c r="CN97" s="36">
        <f t="shared" si="8"/>
        <v>0.13865047588335824</v>
      </c>
      <c r="CO97" s="36">
        <f t="shared" si="9"/>
        <v>0</v>
      </c>
      <c r="CP97" s="36">
        <f t="shared" si="10"/>
        <v>2.5646328852119962</v>
      </c>
      <c r="CQ97" s="36">
        <f t="shared" si="11"/>
        <v>0.10478408169064633</v>
      </c>
      <c r="CR97" s="37">
        <f t="shared" si="12"/>
        <v>75</v>
      </c>
      <c r="CS97" s="46">
        <f t="shared" si="13"/>
        <v>3.7378083006069443E-2</v>
      </c>
    </row>
    <row r="98" spans="1:97" ht="14.4" x14ac:dyDescent="0.3">
      <c r="A98" s="53"/>
      <c r="B98" s="27" t="s">
        <v>211</v>
      </c>
      <c r="C98" s="27" t="s">
        <v>296</v>
      </c>
      <c r="D98" s="26">
        <v>0</v>
      </c>
      <c r="E98" s="26">
        <v>0</v>
      </c>
      <c r="F98" s="26">
        <v>0</v>
      </c>
      <c r="G98" s="26">
        <v>0</v>
      </c>
      <c r="H98" s="26">
        <v>0</v>
      </c>
      <c r="I98" s="26">
        <v>0</v>
      </c>
      <c r="J98" s="26">
        <v>0</v>
      </c>
      <c r="K98" s="26">
        <v>0</v>
      </c>
      <c r="L98" s="26"/>
      <c r="M98" s="26">
        <v>3.4578146611341634E-2</v>
      </c>
      <c r="N98" s="26">
        <v>5.170630816959669E-2</v>
      </c>
      <c r="O98" s="26">
        <v>0</v>
      </c>
      <c r="P98" s="26">
        <v>0</v>
      </c>
      <c r="Q98" s="26">
        <v>0</v>
      </c>
      <c r="R98" s="26">
        <v>0</v>
      </c>
      <c r="S98" s="26">
        <v>0</v>
      </c>
      <c r="T98" s="26"/>
      <c r="U98" s="26">
        <v>3.2952548330404216E-2</v>
      </c>
      <c r="V98" s="26">
        <v>0</v>
      </c>
      <c r="W98" s="26">
        <v>0</v>
      </c>
      <c r="X98" s="26">
        <v>2.2846698652044778E-2</v>
      </c>
      <c r="Y98" s="26">
        <v>0</v>
      </c>
      <c r="Z98" s="26"/>
      <c r="AA98" s="26">
        <v>0</v>
      </c>
      <c r="AB98" s="26">
        <v>0</v>
      </c>
      <c r="AC98" s="26">
        <v>0</v>
      </c>
      <c r="AD98" s="26">
        <v>0</v>
      </c>
      <c r="AE98" s="26">
        <v>0</v>
      </c>
      <c r="AF98" s="26">
        <v>2.1654395842355997E-2</v>
      </c>
      <c r="AG98" s="26">
        <v>0</v>
      </c>
      <c r="AH98" s="26"/>
      <c r="AI98" s="26">
        <v>0</v>
      </c>
      <c r="AJ98" s="26">
        <v>0</v>
      </c>
      <c r="AK98" s="26">
        <v>0</v>
      </c>
      <c r="AL98" s="26">
        <v>0</v>
      </c>
      <c r="AM98" s="26">
        <v>0</v>
      </c>
      <c r="AN98" s="26"/>
      <c r="AO98" s="26">
        <v>4.8134777376654635E-3</v>
      </c>
      <c r="AP98" s="26">
        <v>4.5818207450745427E-2</v>
      </c>
      <c r="AQ98" s="26">
        <v>0</v>
      </c>
      <c r="AR98" s="26">
        <v>0</v>
      </c>
      <c r="AS98" s="26">
        <v>0.14796547472256472</v>
      </c>
      <c r="AT98" s="26"/>
      <c r="AU98" s="26">
        <v>0.10313227450864838</v>
      </c>
      <c r="AV98" s="26">
        <v>0</v>
      </c>
      <c r="AW98" s="26">
        <v>0</v>
      </c>
      <c r="AX98" s="26">
        <v>0</v>
      </c>
      <c r="AY98" s="26">
        <v>8.9400053156788367E-2</v>
      </c>
      <c r="AZ98" s="26">
        <v>3.883906503777982E-2</v>
      </c>
      <c r="BA98" s="26">
        <v>0.15599053992854628</v>
      </c>
      <c r="BB98" s="26"/>
      <c r="BC98" s="26">
        <v>0.16734651187114319</v>
      </c>
      <c r="BD98" s="26">
        <v>0</v>
      </c>
      <c r="BE98" s="26">
        <v>0</v>
      </c>
      <c r="BF98" s="26">
        <v>0</v>
      </c>
      <c r="BG98" s="26">
        <v>0.2377892030848329</v>
      </c>
      <c r="BH98" s="26">
        <v>0.16677669295715924</v>
      </c>
      <c r="BI98" s="26">
        <v>2.3219095384043837E-2</v>
      </c>
      <c r="BJ98" s="26"/>
      <c r="BK98" s="26">
        <v>0.31369473581021468</v>
      </c>
      <c r="BL98" s="26">
        <v>0</v>
      </c>
      <c r="BM98" s="26">
        <v>0</v>
      </c>
      <c r="BN98" s="26">
        <v>0.20495303159692568</v>
      </c>
      <c r="BO98" s="26">
        <v>0.11785805790417628</v>
      </c>
      <c r="BP98" s="26">
        <v>7.2475022001345965E-2</v>
      </c>
      <c r="BQ98" s="26"/>
      <c r="BR98" s="26">
        <v>5.6809277542704907E-2</v>
      </c>
      <c r="BS98" s="26">
        <v>0</v>
      </c>
      <c r="BT98" s="26">
        <v>0</v>
      </c>
      <c r="BU98" s="26">
        <v>0.12355549095137727</v>
      </c>
      <c r="BV98" s="26">
        <v>0.10915044569765327</v>
      </c>
      <c r="BW98" s="26">
        <v>0</v>
      </c>
      <c r="BX98" s="26"/>
      <c r="BY98" s="26">
        <v>3.0338132274256718E-2</v>
      </c>
      <c r="BZ98" s="26">
        <v>0</v>
      </c>
      <c r="CA98" s="26">
        <v>0</v>
      </c>
      <c r="CB98" s="26">
        <v>0</v>
      </c>
      <c r="CC98" s="26">
        <v>1.6062536809980189E-2</v>
      </c>
      <c r="CD98" s="26">
        <v>0</v>
      </c>
      <c r="CE98" s="26"/>
      <c r="CF98" s="26">
        <v>6.845120149872104E-2</v>
      </c>
      <c r="CG98" s="26">
        <v>0</v>
      </c>
      <c r="CH98" s="26">
        <v>0</v>
      </c>
      <c r="CI98" s="26">
        <v>0.18260340279991885</v>
      </c>
      <c r="CJ98" s="26">
        <v>0.30264678369008968</v>
      </c>
      <c r="CK98" s="26">
        <v>0</v>
      </c>
      <c r="CL98" s="1"/>
      <c r="CM98" s="36">
        <f t="shared" si="7"/>
        <v>7.2349255155037567E-2</v>
      </c>
      <c r="CN98" s="36">
        <f t="shared" si="8"/>
        <v>3.924569082697367E-2</v>
      </c>
      <c r="CO98" s="36">
        <f t="shared" si="9"/>
        <v>0</v>
      </c>
      <c r="CP98" s="36">
        <f t="shared" si="10"/>
        <v>0.31369473581021468</v>
      </c>
      <c r="CQ98" s="36">
        <f t="shared" si="11"/>
        <v>5.2344147214887305E-3</v>
      </c>
      <c r="CR98" s="37">
        <f t="shared" si="12"/>
        <v>75</v>
      </c>
      <c r="CS98" s="46">
        <f t="shared" si="13"/>
        <v>8.3541723878859716E-3</v>
      </c>
    </row>
    <row r="99" spans="1:97" ht="14.4" x14ac:dyDescent="0.3">
      <c r="A99" s="53"/>
      <c r="B99" s="27" t="s">
        <v>231</v>
      </c>
      <c r="C99" s="27" t="s">
        <v>231</v>
      </c>
      <c r="D99" s="26">
        <v>0</v>
      </c>
      <c r="E99" s="26">
        <v>0</v>
      </c>
      <c r="F99" s="26">
        <v>0</v>
      </c>
      <c r="G99" s="26">
        <v>0</v>
      </c>
      <c r="H99" s="26">
        <v>0</v>
      </c>
      <c r="I99" s="26">
        <v>0</v>
      </c>
      <c r="J99" s="26">
        <v>0</v>
      </c>
      <c r="K99" s="26">
        <v>0</v>
      </c>
      <c r="L99" s="26"/>
      <c r="M99" s="26">
        <v>0</v>
      </c>
      <c r="N99" s="26">
        <v>0</v>
      </c>
      <c r="O99" s="26">
        <v>0</v>
      </c>
      <c r="P99" s="26">
        <v>0</v>
      </c>
      <c r="Q99" s="26">
        <v>0</v>
      </c>
      <c r="R99" s="26">
        <v>0</v>
      </c>
      <c r="S99" s="26">
        <v>0</v>
      </c>
      <c r="T99" s="26"/>
      <c r="U99" s="26">
        <v>0</v>
      </c>
      <c r="V99" s="26">
        <v>0</v>
      </c>
      <c r="W99" s="26">
        <v>0</v>
      </c>
      <c r="X99" s="26">
        <v>0</v>
      </c>
      <c r="Y99" s="26">
        <v>0</v>
      </c>
      <c r="Z99" s="26"/>
      <c r="AA99" s="26">
        <v>0</v>
      </c>
      <c r="AB99" s="26">
        <v>0</v>
      </c>
      <c r="AC99" s="26">
        <v>0</v>
      </c>
      <c r="AD99" s="26">
        <v>0</v>
      </c>
      <c r="AE99" s="26">
        <v>0</v>
      </c>
      <c r="AF99" s="26">
        <v>5.0526923632163996E-2</v>
      </c>
      <c r="AG99" s="26">
        <v>0</v>
      </c>
      <c r="AH99" s="26"/>
      <c r="AI99" s="26">
        <v>0</v>
      </c>
      <c r="AJ99" s="26">
        <v>0</v>
      </c>
      <c r="AK99" s="26">
        <v>0</v>
      </c>
      <c r="AL99" s="26">
        <v>0</v>
      </c>
      <c r="AM99" s="26">
        <v>0</v>
      </c>
      <c r="AN99" s="26"/>
      <c r="AO99" s="26">
        <v>0</v>
      </c>
      <c r="AP99" s="26">
        <v>0</v>
      </c>
      <c r="AQ99" s="26">
        <v>0</v>
      </c>
      <c r="AR99" s="26">
        <v>0</v>
      </c>
      <c r="AS99" s="26">
        <v>0</v>
      </c>
      <c r="AT99" s="26"/>
      <c r="AU99" s="26">
        <v>0</v>
      </c>
      <c r="AV99" s="26">
        <v>0</v>
      </c>
      <c r="AW99" s="26">
        <v>0</v>
      </c>
      <c r="AX99" s="26">
        <v>0</v>
      </c>
      <c r="AY99" s="26">
        <v>0</v>
      </c>
      <c r="AZ99" s="26">
        <v>0</v>
      </c>
      <c r="BA99" s="26">
        <v>0</v>
      </c>
      <c r="BB99" s="26"/>
      <c r="BC99" s="26">
        <v>0</v>
      </c>
      <c r="BD99" s="26">
        <v>0</v>
      </c>
      <c r="BE99" s="26">
        <v>0</v>
      </c>
      <c r="BF99" s="26">
        <v>0</v>
      </c>
      <c r="BG99" s="26">
        <v>1.9280205655526992E-2</v>
      </c>
      <c r="BH99" s="26">
        <v>0</v>
      </c>
      <c r="BI99" s="26">
        <v>0</v>
      </c>
      <c r="BJ99" s="26"/>
      <c r="BK99" s="26">
        <v>0</v>
      </c>
      <c r="BL99" s="26">
        <v>0</v>
      </c>
      <c r="BM99" s="26">
        <v>0</v>
      </c>
      <c r="BN99" s="26">
        <v>0</v>
      </c>
      <c r="BO99" s="26">
        <v>0</v>
      </c>
      <c r="BP99" s="26">
        <v>0</v>
      </c>
      <c r="BQ99" s="26"/>
      <c r="BR99" s="26">
        <v>0</v>
      </c>
      <c r="BS99" s="26">
        <v>0</v>
      </c>
      <c r="BT99" s="26">
        <v>0</v>
      </c>
      <c r="BU99" s="26">
        <v>3.2705865251835164E-2</v>
      </c>
      <c r="BV99" s="26">
        <v>0</v>
      </c>
      <c r="BW99" s="26">
        <v>0</v>
      </c>
      <c r="BX99" s="26"/>
      <c r="BY99" s="26">
        <v>0</v>
      </c>
      <c r="BZ99" s="26">
        <v>0</v>
      </c>
      <c r="CA99" s="26">
        <v>0</v>
      </c>
      <c r="CB99" s="26">
        <v>0</v>
      </c>
      <c r="CC99" s="26">
        <v>0</v>
      </c>
      <c r="CD99" s="26">
        <v>0</v>
      </c>
      <c r="CE99" s="26"/>
      <c r="CF99" s="26">
        <v>0</v>
      </c>
      <c r="CG99" s="26">
        <v>0</v>
      </c>
      <c r="CH99" s="26">
        <v>0</v>
      </c>
      <c r="CI99" s="26">
        <v>0</v>
      </c>
      <c r="CJ99" s="26">
        <v>0</v>
      </c>
      <c r="CK99" s="26">
        <v>0</v>
      </c>
      <c r="CL99" s="1"/>
      <c r="CM99" s="36">
        <f t="shared" si="7"/>
        <v>7.1686829192242688E-3</v>
      </c>
      <c r="CN99" s="36">
        <f t="shared" si="8"/>
        <v>1.366839927193682E-3</v>
      </c>
      <c r="CO99" s="36">
        <f t="shared" si="9"/>
        <v>0</v>
      </c>
      <c r="CP99" s="36">
        <f t="shared" si="10"/>
        <v>5.0526923632163996E-2</v>
      </c>
      <c r="CQ99" s="36">
        <f t="shared" si="11"/>
        <v>5.1390014796377788E-5</v>
      </c>
      <c r="CR99" s="37">
        <f t="shared" si="12"/>
        <v>75</v>
      </c>
      <c r="CS99" s="46">
        <f t="shared" si="13"/>
        <v>8.2776820262984063E-4</v>
      </c>
    </row>
    <row r="100" spans="1:97" ht="14.4" x14ac:dyDescent="0.3">
      <c r="A100" s="53" t="s">
        <v>75</v>
      </c>
      <c r="B100" s="27" t="s">
        <v>212</v>
      </c>
      <c r="C100" s="27" t="s">
        <v>228</v>
      </c>
      <c r="D100" s="26">
        <v>0.3559108580189454</v>
      </c>
      <c r="E100" s="26">
        <v>0.68639053254437865</v>
      </c>
      <c r="F100" s="26">
        <v>0.84699453551912574</v>
      </c>
      <c r="G100" s="26">
        <v>1.0678105320799489</v>
      </c>
      <c r="H100" s="26">
        <v>0.57658561042867884</v>
      </c>
      <c r="I100" s="26">
        <v>0</v>
      </c>
      <c r="J100" s="26">
        <v>0.75790701063984844</v>
      </c>
      <c r="K100" s="26">
        <v>0.99819225025544289</v>
      </c>
      <c r="L100" s="26"/>
      <c r="M100" s="26">
        <v>0.44519363762102349</v>
      </c>
      <c r="N100" s="26">
        <v>0.65667011375387796</v>
      </c>
      <c r="O100" s="26">
        <v>1.1582615826158262</v>
      </c>
      <c r="P100" s="26">
        <v>0.92572658772874061</v>
      </c>
      <c r="Q100" s="26">
        <v>0.87472350693746226</v>
      </c>
      <c r="R100" s="26">
        <v>0.94347941098668553</v>
      </c>
      <c r="S100" s="26">
        <v>0.58530240624322571</v>
      </c>
      <c r="T100" s="26"/>
      <c r="U100" s="26">
        <v>0.48330404217926187</v>
      </c>
      <c r="V100" s="26">
        <v>2.0854120933945319</v>
      </c>
      <c r="W100" s="26">
        <v>0.60511419090376728</v>
      </c>
      <c r="X100" s="26">
        <v>0.18277358921635822</v>
      </c>
      <c r="Y100" s="26">
        <v>0.73706004140786752</v>
      </c>
      <c r="Z100" s="26"/>
      <c r="AA100" s="26">
        <v>7.9281183932346719E-2</v>
      </c>
      <c r="AB100" s="26">
        <v>0.50710448360696891</v>
      </c>
      <c r="AC100" s="26">
        <v>1.4220991693934053</v>
      </c>
      <c r="AD100" s="26">
        <v>0.6251362942501999</v>
      </c>
      <c r="AE100" s="26">
        <v>1.0007698229407236</v>
      </c>
      <c r="AF100" s="26">
        <v>0.10105384726432799</v>
      </c>
      <c r="AG100" s="26">
        <v>0.43596730245231607</v>
      </c>
      <c r="AH100" s="26"/>
      <c r="AI100" s="26">
        <v>0.15751492728671379</v>
      </c>
      <c r="AJ100" s="26">
        <v>0.24889212651004675</v>
      </c>
      <c r="AK100" s="26">
        <v>0.59656436426363835</v>
      </c>
      <c r="AL100" s="26">
        <v>0.43564356435643564</v>
      </c>
      <c r="AM100" s="26">
        <v>0.51310931731431075</v>
      </c>
      <c r="AN100" s="26"/>
      <c r="AO100" s="26">
        <v>0</v>
      </c>
      <c r="AP100" s="26">
        <v>2.1146864977267119E-2</v>
      </c>
      <c r="AQ100" s="26">
        <v>0.55261399270035472</v>
      </c>
      <c r="AR100" s="26">
        <v>0</v>
      </c>
      <c r="AS100" s="26">
        <v>6.6936762374493572E-2</v>
      </c>
      <c r="AT100" s="26"/>
      <c r="AU100" s="26">
        <v>6.7772637534254651E-2</v>
      </c>
      <c r="AV100" s="26">
        <v>0.39274631497284718</v>
      </c>
      <c r="AW100" s="26">
        <v>6.4054659976513287E-2</v>
      </c>
      <c r="AX100" s="26">
        <v>0</v>
      </c>
      <c r="AY100" s="26">
        <v>0.21262715345398314</v>
      </c>
      <c r="AZ100" s="26">
        <v>0</v>
      </c>
      <c r="BA100" s="26">
        <v>0.47803552558748053</v>
      </c>
      <c r="BB100" s="26"/>
      <c r="BC100" s="26">
        <v>6.2754941951678689E-2</v>
      </c>
      <c r="BD100" s="26">
        <v>1.6687912852010665</v>
      </c>
      <c r="BE100" s="26">
        <v>0</v>
      </c>
      <c r="BF100" s="26">
        <v>0.38505239237470013</v>
      </c>
      <c r="BG100" s="26">
        <v>0.56876606683804631</v>
      </c>
      <c r="BH100" s="26">
        <v>0</v>
      </c>
      <c r="BI100" s="26">
        <v>1.1934615027398532</v>
      </c>
      <c r="BJ100" s="26"/>
      <c r="BK100" s="26">
        <v>0.26713067346338593</v>
      </c>
      <c r="BL100" s="26">
        <v>2.3894215898546243</v>
      </c>
      <c r="BM100" s="26">
        <v>0.20813320525136086</v>
      </c>
      <c r="BN100" s="26">
        <v>0.27327070879590093</v>
      </c>
      <c r="BO100" s="26">
        <v>2.0497053548552396E-2</v>
      </c>
      <c r="BP100" s="26">
        <v>1.2010146503080188</v>
      </c>
      <c r="BQ100" s="26"/>
      <c r="BR100" s="26">
        <v>0.21156558533145275</v>
      </c>
      <c r="BS100" s="26">
        <v>0.50976394008313075</v>
      </c>
      <c r="BT100" s="26">
        <v>0.93773443360840214</v>
      </c>
      <c r="BU100" s="26">
        <v>0.36703248782615017</v>
      </c>
      <c r="BV100" s="26">
        <v>9.0958704748044392E-2</v>
      </c>
      <c r="BW100" s="26">
        <v>1.0892333472978635</v>
      </c>
      <c r="BX100" s="26"/>
      <c r="BY100" s="26">
        <v>4.1370180373986432E-2</v>
      </c>
      <c r="BZ100" s="26">
        <v>9.2401734309474737E-2</v>
      </c>
      <c r="CA100" s="26">
        <v>0.76706221726873403</v>
      </c>
      <c r="CB100" s="26">
        <v>0</v>
      </c>
      <c r="CC100" s="26">
        <v>0</v>
      </c>
      <c r="CD100" s="26">
        <v>0.11641443538998836</v>
      </c>
      <c r="CE100" s="26"/>
      <c r="CF100" s="26">
        <v>0.14050509781316425</v>
      </c>
      <c r="CG100" s="26">
        <v>0.28427037271004424</v>
      </c>
      <c r="CH100" s="26">
        <v>0</v>
      </c>
      <c r="CI100" s="26">
        <v>0.27245587084432332</v>
      </c>
      <c r="CJ100" s="26">
        <v>0</v>
      </c>
      <c r="CK100" s="26">
        <v>0.47246349145747829</v>
      </c>
      <c r="CL100" s="1"/>
      <c r="CM100" s="36">
        <f t="shared" si="7"/>
        <v>0.48903177522474772</v>
      </c>
      <c r="CN100" s="36">
        <f t="shared" si="8"/>
        <v>0.48777878422684079</v>
      </c>
      <c r="CO100" s="36">
        <f t="shared" si="9"/>
        <v>0</v>
      </c>
      <c r="CP100" s="36">
        <f t="shared" si="10"/>
        <v>2.3894215898546243</v>
      </c>
      <c r="CQ100" s="36">
        <f t="shared" si="11"/>
        <v>0.23915207717946815</v>
      </c>
      <c r="CR100" s="37">
        <f t="shared" si="12"/>
        <v>75</v>
      </c>
      <c r="CS100" s="46">
        <f t="shared" si="13"/>
        <v>5.6468525413657725E-2</v>
      </c>
    </row>
    <row r="101" spans="1:97" ht="14.4" x14ac:dyDescent="0.3">
      <c r="A101" s="53"/>
      <c r="B101" s="27" t="s">
        <v>212</v>
      </c>
      <c r="C101" s="27" t="s">
        <v>212</v>
      </c>
      <c r="D101" s="26">
        <v>0.12046213656025845</v>
      </c>
      <c r="E101" s="26">
        <v>0</v>
      </c>
      <c r="F101" s="26">
        <v>0</v>
      </c>
      <c r="G101" s="26">
        <v>0</v>
      </c>
      <c r="H101" s="26">
        <v>0</v>
      </c>
      <c r="I101" s="26">
        <v>0</v>
      </c>
      <c r="J101" s="26">
        <v>0</v>
      </c>
      <c r="K101" s="26">
        <v>0.11003694097304095</v>
      </c>
      <c r="L101" s="26"/>
      <c r="M101" s="26">
        <v>0.24204702627939143</v>
      </c>
      <c r="N101" s="26">
        <v>0</v>
      </c>
      <c r="O101" s="26">
        <v>0</v>
      </c>
      <c r="P101" s="26">
        <v>0</v>
      </c>
      <c r="Q101" s="26">
        <v>0</v>
      </c>
      <c r="R101" s="26">
        <v>0</v>
      </c>
      <c r="S101" s="26">
        <v>0</v>
      </c>
      <c r="T101" s="26"/>
      <c r="U101" s="26">
        <v>0</v>
      </c>
      <c r="V101" s="26">
        <v>0</v>
      </c>
      <c r="W101" s="26">
        <v>0</v>
      </c>
      <c r="X101" s="26">
        <v>1.3708019191226868E-2</v>
      </c>
      <c r="Y101" s="26">
        <v>0</v>
      </c>
      <c r="Z101" s="26"/>
      <c r="AA101" s="26">
        <v>0</v>
      </c>
      <c r="AB101" s="26">
        <v>0</v>
      </c>
      <c r="AC101" s="26">
        <v>0</v>
      </c>
      <c r="AD101" s="26">
        <v>0</v>
      </c>
      <c r="AE101" s="26">
        <v>0</v>
      </c>
      <c r="AF101" s="26">
        <v>0</v>
      </c>
      <c r="AG101" s="26">
        <v>0</v>
      </c>
      <c r="AH101" s="26"/>
      <c r="AI101" s="26">
        <v>0</v>
      </c>
      <c r="AJ101" s="26">
        <v>0</v>
      </c>
      <c r="AK101" s="26">
        <v>0</v>
      </c>
      <c r="AL101" s="26">
        <v>0</v>
      </c>
      <c r="AM101" s="26">
        <v>0</v>
      </c>
      <c r="AN101" s="26"/>
      <c r="AO101" s="26">
        <v>0</v>
      </c>
      <c r="AP101" s="26">
        <v>0</v>
      </c>
      <c r="AQ101" s="26">
        <v>0</v>
      </c>
      <c r="AR101" s="26">
        <v>0</v>
      </c>
      <c r="AS101" s="26">
        <v>0</v>
      </c>
      <c r="AT101" s="26"/>
      <c r="AU101" s="26">
        <v>0</v>
      </c>
      <c r="AV101" s="26">
        <v>0</v>
      </c>
      <c r="AW101" s="26">
        <v>0</v>
      </c>
      <c r="AX101" s="26">
        <v>0</v>
      </c>
      <c r="AY101" s="26">
        <v>0.17638388866069055</v>
      </c>
      <c r="AZ101" s="26">
        <v>0</v>
      </c>
      <c r="BA101" s="26">
        <v>0</v>
      </c>
      <c r="BB101" s="26"/>
      <c r="BC101" s="26">
        <v>0</v>
      </c>
      <c r="BD101" s="26">
        <v>0</v>
      </c>
      <c r="BE101" s="26">
        <v>0</v>
      </c>
      <c r="BF101" s="26">
        <v>0</v>
      </c>
      <c r="BG101" s="26">
        <v>0.2120822622107969</v>
      </c>
      <c r="BH101" s="26">
        <v>0</v>
      </c>
      <c r="BI101" s="26">
        <v>0</v>
      </c>
      <c r="BJ101" s="26"/>
      <c r="BK101" s="26">
        <v>0</v>
      </c>
      <c r="BL101" s="26">
        <v>0</v>
      </c>
      <c r="BM101" s="26">
        <v>0</v>
      </c>
      <c r="BN101" s="26">
        <v>0.16737830913748933</v>
      </c>
      <c r="BO101" s="26">
        <v>0</v>
      </c>
      <c r="BP101" s="26">
        <v>0</v>
      </c>
      <c r="BQ101" s="26"/>
      <c r="BR101" s="26">
        <v>0</v>
      </c>
      <c r="BS101" s="26">
        <v>0</v>
      </c>
      <c r="BT101" s="26">
        <v>0</v>
      </c>
      <c r="BU101" s="26">
        <v>0.37430045788211352</v>
      </c>
      <c r="BV101" s="26">
        <v>0</v>
      </c>
      <c r="BW101" s="26">
        <v>0</v>
      </c>
      <c r="BX101" s="26"/>
      <c r="BY101" s="26">
        <v>0</v>
      </c>
      <c r="BZ101" s="26">
        <v>0</v>
      </c>
      <c r="CA101" s="26">
        <v>0</v>
      </c>
      <c r="CB101" s="26">
        <v>0</v>
      </c>
      <c r="CC101" s="26">
        <v>0</v>
      </c>
      <c r="CD101" s="26">
        <v>0</v>
      </c>
      <c r="CE101" s="26"/>
      <c r="CF101" s="26">
        <v>0</v>
      </c>
      <c r="CG101" s="26">
        <v>0</v>
      </c>
      <c r="CH101" s="26">
        <v>0</v>
      </c>
      <c r="CI101" s="26">
        <v>9.8547868177733977E-2</v>
      </c>
      <c r="CJ101" s="26">
        <v>0</v>
      </c>
      <c r="CK101" s="26">
        <v>0</v>
      </c>
      <c r="CL101" s="1"/>
      <c r="CM101" s="36">
        <f t="shared" si="7"/>
        <v>6.4157228521444773E-2</v>
      </c>
      <c r="CN101" s="36">
        <f t="shared" si="8"/>
        <v>2.0199292120969894E-2</v>
      </c>
      <c r="CO101" s="36">
        <f t="shared" si="9"/>
        <v>0</v>
      </c>
      <c r="CP101" s="36">
        <f t="shared" si="10"/>
        <v>0.37430045788211352</v>
      </c>
      <c r="CQ101" s="36">
        <f t="shared" si="11"/>
        <v>4.1161499715528863E-3</v>
      </c>
      <c r="CR101" s="37">
        <f t="shared" si="12"/>
        <v>75</v>
      </c>
      <c r="CS101" s="46">
        <f t="shared" si="13"/>
        <v>7.4082386314632941E-3</v>
      </c>
    </row>
    <row r="102" spans="1:97" ht="14.4" x14ac:dyDescent="0.3">
      <c r="A102" s="31" t="s">
        <v>81</v>
      </c>
      <c r="B102" s="27" t="s">
        <v>240</v>
      </c>
      <c r="C102" s="27" t="s">
        <v>313</v>
      </c>
      <c r="D102" s="26">
        <v>0</v>
      </c>
      <c r="E102" s="26">
        <v>0</v>
      </c>
      <c r="F102" s="26">
        <v>0.26775956284153007</v>
      </c>
      <c r="G102" s="26">
        <v>0.28292415807246507</v>
      </c>
      <c r="H102" s="26">
        <v>0</v>
      </c>
      <c r="I102" s="26">
        <v>0</v>
      </c>
      <c r="J102" s="26">
        <v>0</v>
      </c>
      <c r="K102" s="26">
        <v>0.30653147842489981</v>
      </c>
      <c r="L102" s="26"/>
      <c r="M102" s="26">
        <v>0.19450207468879668</v>
      </c>
      <c r="N102" s="26">
        <v>0.19648397104446744</v>
      </c>
      <c r="O102" s="26">
        <v>0</v>
      </c>
      <c r="P102" s="26">
        <v>0</v>
      </c>
      <c r="Q102" s="26">
        <v>0</v>
      </c>
      <c r="R102" s="26">
        <v>0</v>
      </c>
      <c r="S102" s="26">
        <v>0.22400462461160489</v>
      </c>
      <c r="T102" s="26"/>
      <c r="U102" s="26">
        <v>0</v>
      </c>
      <c r="V102" s="26">
        <v>0.36918778686888842</v>
      </c>
      <c r="W102" s="26">
        <v>0</v>
      </c>
      <c r="X102" s="26">
        <v>0.15992689056431345</v>
      </c>
      <c r="Y102" s="26">
        <v>0.2318840579710145</v>
      </c>
      <c r="Z102" s="26"/>
      <c r="AA102" s="26">
        <v>0</v>
      </c>
      <c r="AB102" s="26">
        <v>0.2661043329818748</v>
      </c>
      <c r="AC102" s="26">
        <v>0.51598288447017371</v>
      </c>
      <c r="AD102" s="26">
        <v>0</v>
      </c>
      <c r="AE102" s="26">
        <v>0</v>
      </c>
      <c r="AF102" s="26">
        <v>0.23098022231846399</v>
      </c>
      <c r="AG102" s="26">
        <v>0</v>
      </c>
      <c r="AH102" s="26"/>
      <c r="AI102" s="26">
        <v>0</v>
      </c>
      <c r="AJ102" s="26">
        <v>0.1821161901293025</v>
      </c>
      <c r="AK102" s="26">
        <v>0</v>
      </c>
      <c r="AL102" s="26">
        <v>0</v>
      </c>
      <c r="AM102" s="26">
        <v>0.16269319817283023</v>
      </c>
      <c r="AN102" s="26"/>
      <c r="AO102" s="26">
        <v>0</v>
      </c>
      <c r="AP102" s="26">
        <v>0</v>
      </c>
      <c r="AQ102" s="26">
        <v>8.7390119775870051E-2</v>
      </c>
      <c r="AR102" s="26">
        <v>0</v>
      </c>
      <c r="AS102" s="26">
        <v>0</v>
      </c>
      <c r="AT102" s="26"/>
      <c r="AU102" s="26">
        <v>0</v>
      </c>
      <c r="AV102" s="26">
        <v>0</v>
      </c>
      <c r="AW102" s="26">
        <v>0</v>
      </c>
      <c r="AX102" s="26">
        <v>0</v>
      </c>
      <c r="AY102" s="26">
        <v>0</v>
      </c>
      <c r="AZ102" s="26">
        <v>0</v>
      </c>
      <c r="BA102" s="26">
        <v>0</v>
      </c>
      <c r="BB102" s="26"/>
      <c r="BC102" s="26">
        <v>0</v>
      </c>
      <c r="BD102" s="26">
        <v>0</v>
      </c>
      <c r="BE102" s="26">
        <v>0</v>
      </c>
      <c r="BF102" s="26">
        <v>0</v>
      </c>
      <c r="BG102" s="26">
        <v>0</v>
      </c>
      <c r="BH102" s="26">
        <v>0</v>
      </c>
      <c r="BI102" s="26">
        <v>0</v>
      </c>
      <c r="BJ102" s="26"/>
      <c r="BK102" s="26">
        <v>0</v>
      </c>
      <c r="BL102" s="26">
        <v>0</v>
      </c>
      <c r="BM102" s="26">
        <v>0</v>
      </c>
      <c r="BN102" s="26">
        <v>0</v>
      </c>
      <c r="BO102" s="26">
        <v>0</v>
      </c>
      <c r="BP102" s="26">
        <v>0</v>
      </c>
      <c r="BQ102" s="26"/>
      <c r="BR102" s="26">
        <v>0</v>
      </c>
      <c r="BS102" s="26">
        <v>0</v>
      </c>
      <c r="BT102" s="26">
        <v>0</v>
      </c>
      <c r="BU102" s="26">
        <v>0</v>
      </c>
      <c r="BV102" s="26">
        <v>0</v>
      </c>
      <c r="BW102" s="26">
        <v>0</v>
      </c>
      <c r="BX102" s="26"/>
      <c r="BY102" s="26">
        <v>0</v>
      </c>
      <c r="BZ102" s="26">
        <v>0</v>
      </c>
      <c r="CA102" s="26">
        <v>0</v>
      </c>
      <c r="CB102" s="26">
        <v>0</v>
      </c>
      <c r="CC102" s="26">
        <v>0</v>
      </c>
      <c r="CD102" s="26">
        <v>0</v>
      </c>
      <c r="CE102" s="26"/>
      <c r="CF102" s="26">
        <v>0</v>
      </c>
      <c r="CG102" s="26">
        <v>0</v>
      </c>
      <c r="CH102" s="26">
        <v>0</v>
      </c>
      <c r="CI102" s="26">
        <v>0</v>
      </c>
      <c r="CJ102" s="26">
        <v>0</v>
      </c>
      <c r="CK102" s="26">
        <v>0</v>
      </c>
      <c r="CL102" s="1"/>
      <c r="CM102" s="36">
        <f t="shared" si="7"/>
        <v>0.10740720635035035</v>
      </c>
      <c r="CN102" s="36">
        <f t="shared" si="8"/>
        <v>4.9046287372486619E-2</v>
      </c>
      <c r="CO102" s="36">
        <f t="shared" si="9"/>
        <v>0</v>
      </c>
      <c r="CP102" s="36">
        <f t="shared" si="10"/>
        <v>0.51598288447017371</v>
      </c>
      <c r="CQ102" s="36">
        <f t="shared" si="11"/>
        <v>1.153630797598674E-2</v>
      </c>
      <c r="CR102" s="37">
        <f t="shared" si="12"/>
        <v>75</v>
      </c>
      <c r="CS102" s="46">
        <f t="shared" si="13"/>
        <v>1.240231589985609E-2</v>
      </c>
    </row>
    <row r="103" spans="1:97" ht="14.4" x14ac:dyDescent="0.3">
      <c r="A103" s="53" t="s">
        <v>76</v>
      </c>
      <c r="B103" s="27" t="s">
        <v>213</v>
      </c>
      <c r="C103" s="27" t="s">
        <v>275</v>
      </c>
      <c r="D103" s="26">
        <v>0.24639982478234682</v>
      </c>
      <c r="E103" s="26">
        <v>0</v>
      </c>
      <c r="F103" s="26">
        <v>0</v>
      </c>
      <c r="G103" s="26">
        <v>0</v>
      </c>
      <c r="H103" s="26">
        <v>3.1336174479819505E-2</v>
      </c>
      <c r="I103" s="26">
        <v>0</v>
      </c>
      <c r="J103" s="26">
        <v>0</v>
      </c>
      <c r="K103" s="26">
        <v>0</v>
      </c>
      <c r="L103" s="26"/>
      <c r="M103" s="26">
        <v>0.23772475795297371</v>
      </c>
      <c r="N103" s="26">
        <v>2.5853154084798345E-2</v>
      </c>
      <c r="O103" s="26">
        <v>8.2000820008200082E-2</v>
      </c>
      <c r="P103" s="26">
        <v>3.2292787944025833E-2</v>
      </c>
      <c r="Q103" s="26">
        <v>0</v>
      </c>
      <c r="R103" s="26">
        <v>0</v>
      </c>
      <c r="S103" s="26">
        <v>5.7807645061059322E-2</v>
      </c>
      <c r="T103" s="26"/>
      <c r="U103" s="26">
        <v>0</v>
      </c>
      <c r="V103" s="26">
        <v>0</v>
      </c>
      <c r="W103" s="26">
        <v>0</v>
      </c>
      <c r="X103" s="26">
        <v>0.3015764222069911</v>
      </c>
      <c r="Y103" s="26">
        <v>0</v>
      </c>
      <c r="Z103" s="26"/>
      <c r="AA103" s="26">
        <v>0.10130373502466525</v>
      </c>
      <c r="AB103" s="26">
        <v>0</v>
      </c>
      <c r="AC103" s="26">
        <v>0</v>
      </c>
      <c r="AD103" s="26">
        <v>0</v>
      </c>
      <c r="AE103" s="26">
        <v>0</v>
      </c>
      <c r="AF103" s="26">
        <v>1.1765555074346759</v>
      </c>
      <c r="AG103" s="26">
        <v>0</v>
      </c>
      <c r="AH103" s="26"/>
      <c r="AI103" s="26">
        <v>0</v>
      </c>
      <c r="AJ103" s="26">
        <v>0.69811206216232624</v>
      </c>
      <c r="AK103" s="26">
        <v>0</v>
      </c>
      <c r="AL103" s="26">
        <v>0</v>
      </c>
      <c r="AM103" s="26">
        <v>0</v>
      </c>
      <c r="AN103" s="26"/>
      <c r="AO103" s="26">
        <v>4.2406738868832736</v>
      </c>
      <c r="AP103" s="26">
        <v>0</v>
      </c>
      <c r="AQ103" s="26">
        <v>2.0279648383282782</v>
      </c>
      <c r="AR103" s="26">
        <v>0</v>
      </c>
      <c r="AS103" s="26">
        <v>1.8953672714461864</v>
      </c>
      <c r="AT103" s="26"/>
      <c r="AU103" s="26">
        <v>0.34180982408580607</v>
      </c>
      <c r="AV103" s="26">
        <v>0</v>
      </c>
      <c r="AW103" s="26">
        <v>4.2703106651008862E-2</v>
      </c>
      <c r="AX103" s="26">
        <v>0</v>
      </c>
      <c r="AY103" s="26">
        <v>1.5270495566240607</v>
      </c>
      <c r="AZ103" s="26">
        <v>2.5986865334369043</v>
      </c>
      <c r="BA103" s="26">
        <v>0</v>
      </c>
      <c r="BB103" s="26"/>
      <c r="BC103" s="26">
        <v>0.36345570547013917</v>
      </c>
      <c r="BD103" s="26">
        <v>1.7383242554177773E-2</v>
      </c>
      <c r="BE103" s="26">
        <v>0</v>
      </c>
      <c r="BF103" s="26">
        <v>0</v>
      </c>
      <c r="BG103" s="26">
        <v>1.0604113110539846</v>
      </c>
      <c r="BH103" s="26">
        <v>0.4134672179562906</v>
      </c>
      <c r="BI103" s="26">
        <v>5.5725828921705203E-2</v>
      </c>
      <c r="BJ103" s="26"/>
      <c r="BK103" s="26">
        <v>0.4484854426036663</v>
      </c>
      <c r="BL103" s="26">
        <v>0</v>
      </c>
      <c r="BM103" s="26">
        <v>0</v>
      </c>
      <c r="BN103" s="26">
        <v>0.85055508112724176</v>
      </c>
      <c r="BO103" s="26">
        <v>0.45605944145529081</v>
      </c>
      <c r="BP103" s="26">
        <v>6.7298234715535532E-2</v>
      </c>
      <c r="BQ103" s="26"/>
      <c r="BR103" s="26">
        <v>0.30559473436765394</v>
      </c>
      <c r="BS103" s="26">
        <v>2.3527566465375266E-2</v>
      </c>
      <c r="BT103" s="26">
        <v>0</v>
      </c>
      <c r="BU103" s="26">
        <v>0.86125445163165937</v>
      </c>
      <c r="BV103" s="26">
        <v>0.32745133709295982</v>
      </c>
      <c r="BW103" s="26">
        <v>4.1893590280687058E-2</v>
      </c>
      <c r="BX103" s="26"/>
      <c r="BY103" s="26">
        <v>0.24546307021898617</v>
      </c>
      <c r="BZ103" s="26">
        <v>2.1323477148340323E-2</v>
      </c>
      <c r="CA103" s="26">
        <v>0</v>
      </c>
      <c r="CB103" s="26">
        <v>6.4589052155659618E-3</v>
      </c>
      <c r="CC103" s="26">
        <v>8.8558119612357444</v>
      </c>
      <c r="CD103" s="26">
        <v>9.7012029491656965E-2</v>
      </c>
      <c r="CE103" s="26"/>
      <c r="CF103" s="26">
        <v>0.14050509781316423</v>
      </c>
      <c r="CG103" s="26">
        <v>2.3689197725837018E-2</v>
      </c>
      <c r="CH103" s="26">
        <v>0</v>
      </c>
      <c r="CI103" s="26">
        <v>0.53621634155531728</v>
      </c>
      <c r="CJ103" s="26">
        <v>1.5792659439828318</v>
      </c>
      <c r="CK103" s="26">
        <v>1.908943399828195E-2</v>
      </c>
      <c r="CL103" s="1"/>
      <c r="CM103" s="36">
        <f t="shared" si="7"/>
        <v>1.1985391639656102</v>
      </c>
      <c r="CN103" s="36">
        <f t="shared" si="8"/>
        <v>0.43310155403572659</v>
      </c>
      <c r="CO103" s="36">
        <f t="shared" si="9"/>
        <v>0</v>
      </c>
      <c r="CP103" s="36">
        <f t="shared" si="10"/>
        <v>8.8558119612357444</v>
      </c>
      <c r="CQ103" s="36">
        <f t="shared" si="11"/>
        <v>1.4364961275593839</v>
      </c>
      <c r="CR103" s="37">
        <f t="shared" si="12"/>
        <v>75</v>
      </c>
      <c r="CS103" s="46">
        <f t="shared" si="13"/>
        <v>0.13839538178997079</v>
      </c>
    </row>
    <row r="104" spans="1:97" ht="14.4" x14ac:dyDescent="0.3">
      <c r="A104" s="53"/>
      <c r="B104" s="27" t="s">
        <v>213</v>
      </c>
      <c r="C104" s="27" t="s">
        <v>273</v>
      </c>
      <c r="D104" s="26">
        <v>1.3688879154574825</v>
      </c>
      <c r="E104" s="26">
        <v>0.52071005917159763</v>
      </c>
      <c r="F104" s="26">
        <v>0.57923497267759561</v>
      </c>
      <c r="G104" s="26">
        <v>0.93091174591585291</v>
      </c>
      <c r="H104" s="26">
        <v>0.67999498621208321</v>
      </c>
      <c r="I104" s="26">
        <v>0.69760682104447236</v>
      </c>
      <c r="J104" s="26">
        <v>0</v>
      </c>
      <c r="K104" s="26">
        <v>0.63664230134402255</v>
      </c>
      <c r="L104" s="26"/>
      <c r="M104" s="26">
        <v>1.0286998616874135</v>
      </c>
      <c r="N104" s="26">
        <v>0.51189245087900725</v>
      </c>
      <c r="O104" s="26">
        <v>0.99425994259942607</v>
      </c>
      <c r="P104" s="26">
        <v>1.1194833153928956</v>
      </c>
      <c r="Q104" s="26">
        <v>0.91494067967021919</v>
      </c>
      <c r="R104" s="26">
        <v>0</v>
      </c>
      <c r="S104" s="26">
        <v>1.2067345906496134</v>
      </c>
      <c r="T104" s="26"/>
      <c r="U104" s="26">
        <v>0.37346221441124783</v>
      </c>
      <c r="V104" s="26">
        <v>0.30931949710636597</v>
      </c>
      <c r="W104" s="26">
        <v>0</v>
      </c>
      <c r="X104" s="26">
        <v>0.23760566598126573</v>
      </c>
      <c r="Y104" s="26">
        <v>0.54658385093167705</v>
      </c>
      <c r="Z104" s="26"/>
      <c r="AA104" s="26">
        <v>0</v>
      </c>
      <c r="AB104" s="26">
        <v>0.15564593061203996</v>
      </c>
      <c r="AC104" s="26">
        <v>0.32720865844450042</v>
      </c>
      <c r="AD104" s="26">
        <v>0</v>
      </c>
      <c r="AE104" s="26">
        <v>0</v>
      </c>
      <c r="AF104" s="26">
        <v>0.10827197921178</v>
      </c>
      <c r="AG104" s="26">
        <v>0.43596730245231607</v>
      </c>
      <c r="AH104" s="26"/>
      <c r="AI104" s="26">
        <v>0.55679695226931392</v>
      </c>
      <c r="AJ104" s="26">
        <v>0.1821161901293025</v>
      </c>
      <c r="AK104" s="26">
        <v>0</v>
      </c>
      <c r="AL104" s="26">
        <v>0</v>
      </c>
      <c r="AM104" s="26">
        <v>0.47556473312058067</v>
      </c>
      <c r="AN104" s="26"/>
      <c r="AO104" s="26">
        <v>0</v>
      </c>
      <c r="AP104" s="26">
        <v>0.12688118986360272</v>
      </c>
      <c r="AQ104" s="26">
        <v>0.26731095460854365</v>
      </c>
      <c r="AR104" s="26">
        <v>0</v>
      </c>
      <c r="AS104" s="26">
        <v>0</v>
      </c>
      <c r="AT104" s="26"/>
      <c r="AU104" s="26">
        <v>0.10018563809411557</v>
      </c>
      <c r="AV104" s="26">
        <v>9.6974398758727688E-3</v>
      </c>
      <c r="AW104" s="26">
        <v>3.2027329988256643E-2</v>
      </c>
      <c r="AX104" s="26">
        <v>0</v>
      </c>
      <c r="AY104" s="26">
        <v>0.29719477130499916</v>
      </c>
      <c r="AZ104" s="26">
        <v>0.66379492973660048</v>
      </c>
      <c r="BA104" s="26">
        <v>4.0255623207366781E-2</v>
      </c>
      <c r="BB104" s="26"/>
      <c r="BC104" s="26">
        <v>0.37652965171007219</v>
      </c>
      <c r="BD104" s="26">
        <v>6.9532970216711093E-2</v>
      </c>
      <c r="BE104" s="26">
        <v>0</v>
      </c>
      <c r="BF104" s="26">
        <v>0</v>
      </c>
      <c r="BG104" s="26">
        <v>0.66516709511568117</v>
      </c>
      <c r="BH104" s="26">
        <v>0.79913832041972133</v>
      </c>
      <c r="BI104" s="26">
        <v>6.0369647998513978E-2</v>
      </c>
      <c r="BJ104" s="26"/>
      <c r="BK104" s="26">
        <v>0.5979805901382218</v>
      </c>
      <c r="BL104" s="26">
        <v>0.23198267862666255</v>
      </c>
      <c r="BM104" s="26">
        <v>0</v>
      </c>
      <c r="BN104" s="26">
        <v>0.8539709649871905</v>
      </c>
      <c r="BO104" s="26">
        <v>1.6192672303356395</v>
      </c>
      <c r="BP104" s="26">
        <v>0.21742506600403788</v>
      </c>
      <c r="BQ104" s="26"/>
      <c r="BR104" s="26">
        <v>0.18805829807240243</v>
      </c>
      <c r="BS104" s="26">
        <v>0</v>
      </c>
      <c r="BT104" s="26">
        <v>0</v>
      </c>
      <c r="BU104" s="26">
        <v>0.45061414346972889</v>
      </c>
      <c r="BV104" s="26">
        <v>0.23649263234491541</v>
      </c>
      <c r="BW104" s="26">
        <v>0.215452750014962</v>
      </c>
      <c r="BX104" s="26"/>
      <c r="BY104" s="26">
        <v>0.14617463732141872</v>
      </c>
      <c r="BZ104" s="26">
        <v>0</v>
      </c>
      <c r="CA104" s="26">
        <v>0</v>
      </c>
      <c r="CB104" s="26">
        <v>0</v>
      </c>
      <c r="CC104" s="26">
        <v>1.6062536809980189E-2</v>
      </c>
      <c r="CD104" s="26">
        <v>0</v>
      </c>
      <c r="CE104" s="26"/>
      <c r="CF104" s="26">
        <v>0</v>
      </c>
      <c r="CG104" s="26">
        <v>0</v>
      </c>
      <c r="CH104" s="26">
        <v>0</v>
      </c>
      <c r="CI104" s="26">
        <v>0.41158227297759487</v>
      </c>
      <c r="CJ104" s="26">
        <v>1.3976778737687778</v>
      </c>
      <c r="CK104" s="26">
        <v>0</v>
      </c>
      <c r="CL104" s="1"/>
      <c r="CM104" s="36">
        <f t="shared" si="7"/>
        <v>0.39798245104854979</v>
      </c>
      <c r="CN104" s="36">
        <f t="shared" si="8"/>
        <v>0.33319159805844883</v>
      </c>
      <c r="CO104" s="36">
        <f t="shared" si="9"/>
        <v>0</v>
      </c>
      <c r="CP104" s="36">
        <f t="shared" si="10"/>
        <v>1.6192672303356395</v>
      </c>
      <c r="CQ104" s="36">
        <f t="shared" si="11"/>
        <v>0.15839003134261134</v>
      </c>
      <c r="CR104" s="37">
        <f t="shared" si="12"/>
        <v>75</v>
      </c>
      <c r="CS104" s="46">
        <f t="shared" si="13"/>
        <v>4.5955055049125448E-2</v>
      </c>
    </row>
    <row r="105" spans="1:97" ht="14.4" x14ac:dyDescent="0.3">
      <c r="A105" s="53"/>
      <c r="B105" s="27" t="s">
        <v>213</v>
      </c>
      <c r="C105" s="27" t="s">
        <v>285</v>
      </c>
      <c r="D105" s="26">
        <v>0.10403548157476866</v>
      </c>
      <c r="E105" s="26">
        <v>0</v>
      </c>
      <c r="F105" s="26">
        <v>0</v>
      </c>
      <c r="G105" s="26">
        <v>0</v>
      </c>
      <c r="H105" s="26">
        <v>0</v>
      </c>
      <c r="I105" s="26">
        <v>0</v>
      </c>
      <c r="J105" s="26">
        <v>0</v>
      </c>
      <c r="K105" s="26">
        <v>0.22007388194608191</v>
      </c>
      <c r="L105" s="26"/>
      <c r="M105" s="26">
        <v>0.26798063623789764</v>
      </c>
      <c r="N105" s="26">
        <v>0</v>
      </c>
      <c r="O105" s="26">
        <v>0</v>
      </c>
      <c r="P105" s="26">
        <v>0</v>
      </c>
      <c r="Q105" s="26">
        <v>0</v>
      </c>
      <c r="R105" s="26">
        <v>0</v>
      </c>
      <c r="S105" s="26">
        <v>5.7807645061059322E-2</v>
      </c>
      <c r="T105" s="26"/>
      <c r="U105" s="26">
        <v>0</v>
      </c>
      <c r="V105" s="26">
        <v>0</v>
      </c>
      <c r="W105" s="26">
        <v>0</v>
      </c>
      <c r="X105" s="26">
        <v>0.18734292894676718</v>
      </c>
      <c r="Y105" s="26">
        <v>0</v>
      </c>
      <c r="Z105" s="26"/>
      <c r="AA105" s="26">
        <v>0</v>
      </c>
      <c r="AB105" s="26">
        <v>0</v>
      </c>
      <c r="AC105" s="26">
        <v>0</v>
      </c>
      <c r="AD105" s="26">
        <v>0</v>
      </c>
      <c r="AE105" s="26">
        <v>0</v>
      </c>
      <c r="AF105" s="26">
        <v>0.19488956258120399</v>
      </c>
      <c r="AG105" s="26">
        <v>0</v>
      </c>
      <c r="AH105" s="26"/>
      <c r="AI105" s="26">
        <v>0</v>
      </c>
      <c r="AJ105" s="26">
        <v>0</v>
      </c>
      <c r="AK105" s="26">
        <v>0</v>
      </c>
      <c r="AL105" s="26">
        <v>0</v>
      </c>
      <c r="AM105" s="26">
        <v>0</v>
      </c>
      <c r="AN105" s="26"/>
      <c r="AO105" s="26">
        <v>0</v>
      </c>
      <c r="AP105" s="26">
        <v>0</v>
      </c>
      <c r="AQ105" s="26">
        <v>0</v>
      </c>
      <c r="AR105" s="26">
        <v>0</v>
      </c>
      <c r="AS105" s="26">
        <v>0</v>
      </c>
      <c r="AT105" s="26"/>
      <c r="AU105" s="26">
        <v>0</v>
      </c>
      <c r="AV105" s="26">
        <v>0</v>
      </c>
      <c r="AW105" s="26">
        <v>0</v>
      </c>
      <c r="AX105" s="26">
        <v>0</v>
      </c>
      <c r="AY105" s="26">
        <v>3.6243264793292582E-2</v>
      </c>
      <c r="AZ105" s="26">
        <v>4.2369889132123431E-2</v>
      </c>
      <c r="BA105" s="26">
        <v>0</v>
      </c>
      <c r="BB105" s="26"/>
      <c r="BC105" s="26">
        <v>0</v>
      </c>
      <c r="BD105" s="26">
        <v>0</v>
      </c>
      <c r="BE105" s="26">
        <v>0</v>
      </c>
      <c r="BF105" s="26">
        <v>0</v>
      </c>
      <c r="BG105" s="26">
        <v>0.11568123393316196</v>
      </c>
      <c r="BH105" s="26">
        <v>0.16330217852055176</v>
      </c>
      <c r="BI105" s="26">
        <v>0</v>
      </c>
      <c r="BJ105" s="26"/>
      <c r="BK105" s="26">
        <v>4.9014802470346043E-3</v>
      </c>
      <c r="BL105" s="26">
        <v>0</v>
      </c>
      <c r="BM105" s="26">
        <v>0</v>
      </c>
      <c r="BN105" s="26">
        <v>7.8565328778821525E-2</v>
      </c>
      <c r="BO105" s="26">
        <v>0.13835511145272866</v>
      </c>
      <c r="BP105" s="26">
        <v>0</v>
      </c>
      <c r="BQ105" s="26"/>
      <c r="BR105" s="26">
        <v>2.3507287259050307E-2</v>
      </c>
      <c r="BS105" s="26">
        <v>0</v>
      </c>
      <c r="BT105" s="26">
        <v>0</v>
      </c>
      <c r="BU105" s="26">
        <v>0.14899338614724908</v>
      </c>
      <c r="BV105" s="26">
        <v>4.8511309198957006E-2</v>
      </c>
      <c r="BW105" s="26">
        <v>0</v>
      </c>
      <c r="BX105" s="26"/>
      <c r="BY105" s="26">
        <v>0</v>
      </c>
      <c r="BZ105" s="26">
        <v>0</v>
      </c>
      <c r="CA105" s="26">
        <v>0</v>
      </c>
      <c r="CB105" s="26">
        <v>0</v>
      </c>
      <c r="CC105" s="26">
        <v>0</v>
      </c>
      <c r="CD105" s="26">
        <v>0</v>
      </c>
      <c r="CE105" s="26"/>
      <c r="CF105" s="26">
        <v>0</v>
      </c>
      <c r="CG105" s="26">
        <v>0</v>
      </c>
      <c r="CH105" s="26">
        <v>0</v>
      </c>
      <c r="CI105" s="26">
        <v>0.1014463348888438</v>
      </c>
      <c r="CJ105" s="26">
        <v>2.2010675177461067E-2</v>
      </c>
      <c r="CK105" s="26">
        <v>0</v>
      </c>
      <c r="CL105" s="1"/>
      <c r="CM105" s="36">
        <f t="shared" si="7"/>
        <v>5.8975153731531151E-2</v>
      </c>
      <c r="CN105" s="36">
        <f t="shared" si="8"/>
        <v>2.6080234878360722E-2</v>
      </c>
      <c r="CO105" s="36">
        <f t="shared" si="9"/>
        <v>0</v>
      </c>
      <c r="CP105" s="36">
        <f t="shared" si="10"/>
        <v>0.26798063623789764</v>
      </c>
      <c r="CQ105" s="36">
        <f t="shared" si="11"/>
        <v>3.478068757657733E-3</v>
      </c>
      <c r="CR105" s="37">
        <f t="shared" si="12"/>
        <v>75</v>
      </c>
      <c r="CS105" s="46">
        <f t="shared" si="13"/>
        <v>6.8098641764798139E-3</v>
      </c>
    </row>
    <row r="106" spans="1:97" ht="14.4" x14ac:dyDescent="0.3">
      <c r="A106" s="53"/>
      <c r="B106" s="27" t="s">
        <v>222</v>
      </c>
      <c r="C106" s="27" t="s">
        <v>222</v>
      </c>
      <c r="D106" s="26">
        <v>0</v>
      </c>
      <c r="E106" s="26">
        <v>0</v>
      </c>
      <c r="F106" s="26">
        <v>0</v>
      </c>
      <c r="G106" s="26">
        <v>0.18253171488546135</v>
      </c>
      <c r="H106" s="26">
        <v>2.5068939583855605E-2</v>
      </c>
      <c r="I106" s="26">
        <v>5.8133901753706037E-2</v>
      </c>
      <c r="J106" s="26">
        <v>0</v>
      </c>
      <c r="K106" s="26">
        <v>0</v>
      </c>
      <c r="L106" s="26"/>
      <c r="M106" s="26">
        <v>0</v>
      </c>
      <c r="N106" s="26">
        <v>0.10341261633919338</v>
      </c>
      <c r="O106" s="26">
        <v>0.12300123001230012</v>
      </c>
      <c r="P106" s="26">
        <v>0</v>
      </c>
      <c r="Q106" s="26">
        <v>0</v>
      </c>
      <c r="R106" s="26">
        <v>0</v>
      </c>
      <c r="S106" s="26">
        <v>0</v>
      </c>
      <c r="T106" s="26"/>
      <c r="U106" s="26">
        <v>3.8444639718804921E-2</v>
      </c>
      <c r="V106" s="26">
        <v>3.9912193175014966E-2</v>
      </c>
      <c r="W106" s="26">
        <v>0</v>
      </c>
      <c r="X106" s="26">
        <v>0</v>
      </c>
      <c r="Y106" s="26">
        <v>0</v>
      </c>
      <c r="Z106" s="26"/>
      <c r="AA106" s="26">
        <v>0</v>
      </c>
      <c r="AB106" s="26">
        <v>0</v>
      </c>
      <c r="AC106" s="26">
        <v>0.45305814246161591</v>
      </c>
      <c r="AD106" s="26">
        <v>0</v>
      </c>
      <c r="AE106" s="26">
        <v>0</v>
      </c>
      <c r="AF106" s="26">
        <v>0</v>
      </c>
      <c r="AG106" s="26">
        <v>0</v>
      </c>
      <c r="AH106" s="26"/>
      <c r="AI106" s="26">
        <v>1.8315689219385325E-2</v>
      </c>
      <c r="AJ106" s="26">
        <v>8.4987555393674502E-2</v>
      </c>
      <c r="AK106" s="26">
        <v>0</v>
      </c>
      <c r="AL106" s="26">
        <v>0</v>
      </c>
      <c r="AM106" s="26">
        <v>4.3802014892685065E-2</v>
      </c>
      <c r="AN106" s="26"/>
      <c r="AO106" s="26">
        <v>0</v>
      </c>
      <c r="AP106" s="26">
        <v>4.9342684946956615E-2</v>
      </c>
      <c r="AQ106" s="26">
        <v>0</v>
      </c>
      <c r="AR106" s="26">
        <v>0</v>
      </c>
      <c r="AS106" s="26">
        <v>0</v>
      </c>
      <c r="AT106" s="26"/>
      <c r="AU106" s="26">
        <v>0</v>
      </c>
      <c r="AV106" s="26">
        <v>0</v>
      </c>
      <c r="AW106" s="26">
        <v>0</v>
      </c>
      <c r="AX106" s="26">
        <v>0</v>
      </c>
      <c r="AY106" s="26">
        <v>0</v>
      </c>
      <c r="AZ106" s="26">
        <v>0</v>
      </c>
      <c r="BA106" s="26">
        <v>0</v>
      </c>
      <c r="BB106" s="26"/>
      <c r="BC106" s="26">
        <v>0</v>
      </c>
      <c r="BD106" s="26">
        <v>0</v>
      </c>
      <c r="BE106" s="26">
        <v>0</v>
      </c>
      <c r="BF106" s="26">
        <v>0</v>
      </c>
      <c r="BG106" s="26">
        <v>0</v>
      </c>
      <c r="BH106" s="26">
        <v>0</v>
      </c>
      <c r="BI106" s="26">
        <v>0</v>
      </c>
      <c r="BJ106" s="26"/>
      <c r="BK106" s="26">
        <v>0</v>
      </c>
      <c r="BL106" s="26">
        <v>0</v>
      </c>
      <c r="BM106" s="26">
        <v>0</v>
      </c>
      <c r="BN106" s="26">
        <v>0</v>
      </c>
      <c r="BO106" s="26">
        <v>0</v>
      </c>
      <c r="BP106" s="26">
        <v>0</v>
      </c>
      <c r="BQ106" s="26"/>
      <c r="BR106" s="26">
        <v>0</v>
      </c>
      <c r="BS106" s="26">
        <v>0</v>
      </c>
      <c r="BT106" s="26">
        <v>0</v>
      </c>
      <c r="BU106" s="26">
        <v>0</v>
      </c>
      <c r="BV106" s="26">
        <v>0</v>
      </c>
      <c r="BW106" s="26">
        <v>0</v>
      </c>
      <c r="BX106" s="26"/>
      <c r="BY106" s="26">
        <v>0</v>
      </c>
      <c r="BZ106" s="26">
        <v>0</v>
      </c>
      <c r="CA106" s="26">
        <v>0</v>
      </c>
      <c r="CB106" s="26">
        <v>0</v>
      </c>
      <c r="CC106" s="26">
        <v>0</v>
      </c>
      <c r="CD106" s="26">
        <v>0</v>
      </c>
      <c r="CE106" s="26"/>
      <c r="CF106" s="26">
        <v>0</v>
      </c>
      <c r="CG106" s="26">
        <v>0</v>
      </c>
      <c r="CH106" s="26">
        <v>0</v>
      </c>
      <c r="CI106" s="26">
        <v>0</v>
      </c>
      <c r="CJ106" s="26">
        <v>0</v>
      </c>
      <c r="CK106" s="26">
        <v>0</v>
      </c>
      <c r="CL106" s="1"/>
      <c r="CM106" s="36">
        <f t="shared" si="7"/>
        <v>5.9278767347112987E-2</v>
      </c>
      <c r="CN106" s="36">
        <f t="shared" si="8"/>
        <v>1.626681763176872E-2</v>
      </c>
      <c r="CO106" s="36">
        <f t="shared" si="9"/>
        <v>0</v>
      </c>
      <c r="CP106" s="36">
        <f t="shared" si="10"/>
        <v>0.45305814246161591</v>
      </c>
      <c r="CQ106" s="36">
        <f t="shared" si="11"/>
        <v>3.5139722581931489E-3</v>
      </c>
      <c r="CR106" s="37">
        <f t="shared" si="12"/>
        <v>75</v>
      </c>
      <c r="CS106" s="46">
        <f t="shared" si="13"/>
        <v>6.8449224570169753E-3</v>
      </c>
    </row>
    <row r="107" spans="1:97" ht="14.4" x14ac:dyDescent="0.3">
      <c r="A107" s="53"/>
      <c r="B107" s="27" t="s">
        <v>226</v>
      </c>
      <c r="C107" s="27" t="s">
        <v>226</v>
      </c>
      <c r="D107" s="26">
        <v>0</v>
      </c>
      <c r="E107" s="26">
        <v>0</v>
      </c>
      <c r="F107" s="26">
        <v>0</v>
      </c>
      <c r="G107" s="26">
        <v>0</v>
      </c>
      <c r="H107" s="26">
        <v>0</v>
      </c>
      <c r="I107" s="26">
        <v>0</v>
      </c>
      <c r="J107" s="26">
        <v>0</v>
      </c>
      <c r="K107" s="26">
        <v>0</v>
      </c>
      <c r="L107" s="26"/>
      <c r="M107" s="26">
        <v>0</v>
      </c>
      <c r="N107" s="26">
        <v>0</v>
      </c>
      <c r="O107" s="26">
        <v>0</v>
      </c>
      <c r="P107" s="26">
        <v>0</v>
      </c>
      <c r="Q107" s="26">
        <v>0</v>
      </c>
      <c r="R107" s="26">
        <v>0</v>
      </c>
      <c r="S107" s="26">
        <v>0</v>
      </c>
      <c r="T107" s="26"/>
      <c r="U107" s="26">
        <v>0</v>
      </c>
      <c r="V107" s="26">
        <v>0</v>
      </c>
      <c r="W107" s="26">
        <v>0</v>
      </c>
      <c r="X107" s="26">
        <v>0</v>
      </c>
      <c r="Y107" s="26">
        <v>0</v>
      </c>
      <c r="Z107" s="26"/>
      <c r="AA107" s="26">
        <v>0</v>
      </c>
      <c r="AB107" s="26">
        <v>0</v>
      </c>
      <c r="AC107" s="26">
        <v>0</v>
      </c>
      <c r="AD107" s="26">
        <v>0</v>
      </c>
      <c r="AE107" s="26">
        <v>0</v>
      </c>
      <c r="AF107" s="26">
        <v>0</v>
      </c>
      <c r="AG107" s="26">
        <v>0</v>
      </c>
      <c r="AH107" s="26"/>
      <c r="AI107" s="26">
        <v>0</v>
      </c>
      <c r="AJ107" s="26">
        <v>0</v>
      </c>
      <c r="AK107" s="26">
        <v>0</v>
      </c>
      <c r="AL107" s="26">
        <v>0</v>
      </c>
      <c r="AM107" s="26">
        <v>0</v>
      </c>
      <c r="AN107" s="26"/>
      <c r="AO107" s="26">
        <v>0</v>
      </c>
      <c r="AP107" s="26">
        <v>0</v>
      </c>
      <c r="AQ107" s="26">
        <v>0</v>
      </c>
      <c r="AR107" s="26">
        <v>0</v>
      </c>
      <c r="AS107" s="26">
        <v>0</v>
      </c>
      <c r="AT107" s="26"/>
      <c r="AU107" s="26">
        <v>0</v>
      </c>
      <c r="AV107" s="26">
        <v>0</v>
      </c>
      <c r="AW107" s="26">
        <v>0</v>
      </c>
      <c r="AX107" s="26">
        <v>0</v>
      </c>
      <c r="AY107" s="26">
        <v>2.6578394181747893E-2</v>
      </c>
      <c r="AZ107" s="26">
        <v>0</v>
      </c>
      <c r="BA107" s="26">
        <v>0</v>
      </c>
      <c r="BB107" s="26"/>
      <c r="BC107" s="26">
        <v>3.6607049471812571E-2</v>
      </c>
      <c r="BD107" s="26">
        <v>0</v>
      </c>
      <c r="BE107" s="26">
        <v>0</v>
      </c>
      <c r="BF107" s="26">
        <v>0</v>
      </c>
      <c r="BG107" s="26">
        <v>0.20244215938303342</v>
      </c>
      <c r="BH107" s="26">
        <v>2.7796115492859874E-2</v>
      </c>
      <c r="BI107" s="26">
        <v>0</v>
      </c>
      <c r="BJ107" s="26"/>
      <c r="BK107" s="26">
        <v>0.12498774629938242</v>
      </c>
      <c r="BL107" s="26">
        <v>0</v>
      </c>
      <c r="BM107" s="26">
        <v>0</v>
      </c>
      <c r="BN107" s="26">
        <v>0.21178479931682323</v>
      </c>
      <c r="BO107" s="26">
        <v>0</v>
      </c>
      <c r="BP107" s="26">
        <v>0</v>
      </c>
      <c r="BQ107" s="26"/>
      <c r="BR107" s="26">
        <v>0.29775897194797052</v>
      </c>
      <c r="BS107" s="26">
        <v>0</v>
      </c>
      <c r="BT107" s="26">
        <v>0</v>
      </c>
      <c r="BU107" s="26">
        <v>0.10175158078348717</v>
      </c>
      <c r="BV107" s="26">
        <v>0</v>
      </c>
      <c r="BW107" s="26">
        <v>0</v>
      </c>
      <c r="BX107" s="26"/>
      <c r="BY107" s="26">
        <v>0</v>
      </c>
      <c r="BZ107" s="26">
        <v>0</v>
      </c>
      <c r="CA107" s="26">
        <v>0</v>
      </c>
      <c r="CB107" s="26">
        <v>0</v>
      </c>
      <c r="CC107" s="26">
        <v>0</v>
      </c>
      <c r="CD107" s="26">
        <v>0</v>
      </c>
      <c r="CE107" s="26"/>
      <c r="CF107" s="26">
        <v>0</v>
      </c>
      <c r="CG107" s="26">
        <v>0</v>
      </c>
      <c r="CH107" s="26">
        <v>0</v>
      </c>
      <c r="CI107" s="26">
        <v>6.3766267644416105E-2</v>
      </c>
      <c r="CJ107" s="26">
        <v>0</v>
      </c>
      <c r="CK107" s="26">
        <v>0</v>
      </c>
      <c r="CL107" s="1"/>
      <c r="CM107" s="36">
        <f t="shared" si="7"/>
        <v>5.0519192166882325E-2</v>
      </c>
      <c r="CN107" s="36">
        <f t="shared" si="8"/>
        <v>1.4579641126953776E-2</v>
      </c>
      <c r="CO107" s="36">
        <f t="shared" si="9"/>
        <v>0</v>
      </c>
      <c r="CP107" s="36">
        <f t="shared" si="10"/>
        <v>0.29775897194797052</v>
      </c>
      <c r="CQ107" s="36">
        <f t="shared" si="11"/>
        <v>2.5521887771943847E-3</v>
      </c>
      <c r="CR107" s="37">
        <f t="shared" si="12"/>
        <v>75</v>
      </c>
      <c r="CS107" s="46">
        <f t="shared" si="13"/>
        <v>5.8334538393583881E-3</v>
      </c>
    </row>
    <row r="108" spans="1:97" ht="14.4" x14ac:dyDescent="0.3">
      <c r="A108" s="31" t="s">
        <v>77</v>
      </c>
      <c r="B108" s="27" t="s">
        <v>77</v>
      </c>
      <c r="C108" s="27" t="s">
        <v>77</v>
      </c>
      <c r="D108" s="26">
        <v>2.5899359360455576</v>
      </c>
      <c r="E108" s="26">
        <v>0.85207100591715967</v>
      </c>
      <c r="F108" s="26">
        <v>2.4316939890710381</v>
      </c>
      <c r="G108" s="26">
        <v>2.5828237656292776</v>
      </c>
      <c r="H108" s="26">
        <v>1.7548257708698924</v>
      </c>
      <c r="I108" s="26">
        <v>2.1315763976358877</v>
      </c>
      <c r="J108" s="26">
        <v>1.9822183355196037</v>
      </c>
      <c r="K108" s="26">
        <v>5.0774188477560322</v>
      </c>
      <c r="L108" s="26"/>
      <c r="M108" s="26">
        <v>4.5297372060857528</v>
      </c>
      <c r="N108" s="26">
        <v>2.047569803516029</v>
      </c>
      <c r="O108" s="26">
        <v>2.2755227552275525</v>
      </c>
      <c r="P108" s="26">
        <v>3.3907427341227123</v>
      </c>
      <c r="Q108" s="26">
        <v>1.4779810979288155</v>
      </c>
      <c r="R108" s="26">
        <v>2.0809452429239039</v>
      </c>
      <c r="S108" s="26">
        <v>4.0104053761109908</v>
      </c>
      <c r="T108" s="26"/>
      <c r="U108" s="26">
        <v>3.2128734622144117</v>
      </c>
      <c r="V108" s="26">
        <v>9.2795849131909822</v>
      </c>
      <c r="W108" s="26">
        <v>1.0020170473030128</v>
      </c>
      <c r="X108" s="26">
        <v>1.3982179575051408</v>
      </c>
      <c r="Y108" s="26">
        <v>4.3726708074534164</v>
      </c>
      <c r="Z108" s="26"/>
      <c r="AA108" s="26">
        <v>1.9600070472163496</v>
      </c>
      <c r="AB108" s="26">
        <v>3.1681478134257168</v>
      </c>
      <c r="AC108" s="26">
        <v>6.8462119305310853</v>
      </c>
      <c r="AD108" s="26">
        <v>1.4828814421748928</v>
      </c>
      <c r="AE108" s="26">
        <v>0.66717988196048239</v>
      </c>
      <c r="AF108" s="26">
        <v>1.1909917713295801</v>
      </c>
      <c r="AG108" s="26">
        <v>15.001946282600235</v>
      </c>
      <c r="AH108" s="26"/>
      <c r="AI108" s="26">
        <v>2.0806622953221732</v>
      </c>
      <c r="AJ108" s="26">
        <v>2.5192739634553507</v>
      </c>
      <c r="AK108" s="26">
        <v>0.9056278300869689</v>
      </c>
      <c r="AL108" s="26">
        <v>0.71287128712871284</v>
      </c>
      <c r="AM108" s="26">
        <v>2.1525561604405228</v>
      </c>
      <c r="AN108" s="26"/>
      <c r="AO108" s="26">
        <v>1.6101083032490975</v>
      </c>
      <c r="AP108" s="26">
        <v>3.1191625841468995</v>
      </c>
      <c r="AQ108" s="26">
        <v>2.1333470415874158</v>
      </c>
      <c r="AR108" s="26">
        <v>0.93337624718377854</v>
      </c>
      <c r="AS108" s="26">
        <v>6.404791262991016</v>
      </c>
      <c r="AT108" s="26"/>
      <c r="AU108" s="26">
        <v>4.3403954386068317</v>
      </c>
      <c r="AV108" s="26">
        <v>2.1188906128782001</v>
      </c>
      <c r="AW108" s="26">
        <v>4.9642361481797801</v>
      </c>
      <c r="AX108" s="26">
        <v>0.16975308641975309</v>
      </c>
      <c r="AY108" s="26">
        <v>4.2042187160219378</v>
      </c>
      <c r="AZ108" s="26">
        <v>3.2130499258526934</v>
      </c>
      <c r="BA108" s="26">
        <v>2.9235646354350124</v>
      </c>
      <c r="BB108" s="26"/>
      <c r="BC108" s="26">
        <v>3.3495450266708495</v>
      </c>
      <c r="BD108" s="26">
        <v>4.5080542357167683</v>
      </c>
      <c r="BE108" s="26">
        <v>1.1058328790592633</v>
      </c>
      <c r="BF108" s="26">
        <v>0.35980305516980177</v>
      </c>
      <c r="BG108" s="26">
        <v>3.9235218508997409</v>
      </c>
      <c r="BH108" s="26">
        <v>3.1965532816788857</v>
      </c>
      <c r="BI108" s="26">
        <v>2.9534689328503774</v>
      </c>
      <c r="BJ108" s="26"/>
      <c r="BK108" s="26">
        <v>3.2374277031663561</v>
      </c>
      <c r="BL108" s="26">
        <v>5.173213733374574</v>
      </c>
      <c r="BM108" s="26">
        <v>0.32020493115593979</v>
      </c>
      <c r="BN108" s="26">
        <v>3.9658411614005118</v>
      </c>
      <c r="BO108" s="26">
        <v>3.6997181655137075</v>
      </c>
      <c r="BP108" s="26">
        <v>3.5305689289227109</v>
      </c>
      <c r="BQ108" s="26"/>
      <c r="BR108" s="26">
        <v>1.8551167528600532</v>
      </c>
      <c r="BS108" s="26">
        <v>2.7762528429142814</v>
      </c>
      <c r="BT108" s="26">
        <v>0.46886721680420101</v>
      </c>
      <c r="BU108" s="26">
        <v>5.6581146885674833</v>
      </c>
      <c r="BV108" s="26">
        <v>3.1956824934812929</v>
      </c>
      <c r="BW108" s="26">
        <v>3.1719432641091632</v>
      </c>
      <c r="BX108" s="26"/>
      <c r="BY108" s="26">
        <v>1.3045396877930384</v>
      </c>
      <c r="BZ108" s="26">
        <v>2.5801407349491789</v>
      </c>
      <c r="CA108" s="26">
        <v>0.72116960597915158</v>
      </c>
      <c r="CB108" s="26">
        <v>0.46827062812853221</v>
      </c>
      <c r="CC108" s="26">
        <v>3.6408416769288423</v>
      </c>
      <c r="CD108" s="26">
        <v>1.7219635234769111</v>
      </c>
      <c r="CE108" s="26"/>
      <c r="CF108" s="26">
        <v>2.6155564362142893</v>
      </c>
      <c r="CG108" s="26">
        <v>4.2245735944409342</v>
      </c>
      <c r="CH108" s="26">
        <v>3.6603710513120511</v>
      </c>
      <c r="CI108" s="26">
        <v>3.0231007796875464</v>
      </c>
      <c r="CJ108" s="26">
        <v>2.1460408298024545</v>
      </c>
      <c r="CK108" s="26">
        <v>1.0499188699055073</v>
      </c>
      <c r="CL108" s="1"/>
      <c r="CM108" s="36">
        <f t="shared" si="7"/>
        <v>2.1624022225274442</v>
      </c>
      <c r="CN108" s="36">
        <f t="shared" si="8"/>
        <v>2.8921373696424792</v>
      </c>
      <c r="CO108" s="36">
        <f t="shared" si="9"/>
        <v>0.16975308641975309</v>
      </c>
      <c r="CP108" s="36">
        <f t="shared" si="10"/>
        <v>15.001946282600235</v>
      </c>
      <c r="CQ108" s="36">
        <f t="shared" si="11"/>
        <v>4.6759833719916308</v>
      </c>
      <c r="CR108" s="37">
        <f t="shared" si="12"/>
        <v>75</v>
      </c>
      <c r="CS108" s="46">
        <f t="shared" si="13"/>
        <v>0.24969270105449295</v>
      </c>
    </row>
    <row r="109" spans="1:97" ht="14.4" x14ac:dyDescent="0.3">
      <c r="A109" s="31" t="s">
        <v>80</v>
      </c>
      <c r="B109" s="27" t="s">
        <v>238</v>
      </c>
      <c r="C109" s="27" t="s">
        <v>311</v>
      </c>
      <c r="D109" s="26">
        <v>0</v>
      </c>
      <c r="E109" s="26">
        <v>0</v>
      </c>
      <c r="F109" s="26">
        <v>0</v>
      </c>
      <c r="G109" s="26">
        <v>0</v>
      </c>
      <c r="H109" s="26">
        <v>0</v>
      </c>
      <c r="I109" s="26">
        <v>0</v>
      </c>
      <c r="J109" s="26">
        <v>0</v>
      </c>
      <c r="K109" s="26">
        <v>4.7158688988446121E-2</v>
      </c>
      <c r="L109" s="26"/>
      <c r="M109" s="26">
        <v>0</v>
      </c>
      <c r="N109" s="26">
        <v>3.6194415718717683E-2</v>
      </c>
      <c r="O109" s="26">
        <v>0</v>
      </c>
      <c r="P109" s="26">
        <v>0</v>
      </c>
      <c r="Q109" s="26">
        <v>0</v>
      </c>
      <c r="R109" s="26">
        <v>0</v>
      </c>
      <c r="S109" s="26">
        <v>0</v>
      </c>
      <c r="T109" s="26"/>
      <c r="U109" s="26">
        <v>0</v>
      </c>
      <c r="V109" s="26">
        <v>0</v>
      </c>
      <c r="W109" s="26">
        <v>0</v>
      </c>
      <c r="X109" s="26">
        <v>5.0262737034498517E-2</v>
      </c>
      <c r="Y109" s="26">
        <v>5.7971014492753624E-2</v>
      </c>
      <c r="Z109" s="26"/>
      <c r="AA109" s="26">
        <v>0</v>
      </c>
      <c r="AB109" s="26">
        <v>0</v>
      </c>
      <c r="AC109" s="26">
        <v>0</v>
      </c>
      <c r="AD109" s="26">
        <v>0</v>
      </c>
      <c r="AE109" s="26">
        <v>0</v>
      </c>
      <c r="AF109" s="26">
        <v>0</v>
      </c>
      <c r="AG109" s="26">
        <v>0</v>
      </c>
      <c r="AH109" s="26"/>
      <c r="AI109" s="26">
        <v>0</v>
      </c>
      <c r="AJ109" s="26">
        <v>0</v>
      </c>
      <c r="AK109" s="26">
        <v>0</v>
      </c>
      <c r="AL109" s="26">
        <v>0</v>
      </c>
      <c r="AM109" s="26">
        <v>0</v>
      </c>
      <c r="AN109" s="26"/>
      <c r="AO109" s="26">
        <v>0</v>
      </c>
      <c r="AP109" s="26">
        <v>0</v>
      </c>
      <c r="AQ109" s="26">
        <v>0</v>
      </c>
      <c r="AR109" s="26">
        <v>0</v>
      </c>
      <c r="AS109" s="26">
        <v>0</v>
      </c>
      <c r="AT109" s="26"/>
      <c r="AU109" s="26">
        <v>2.0626454901729676E-2</v>
      </c>
      <c r="AV109" s="26">
        <v>0</v>
      </c>
      <c r="AW109" s="26">
        <v>0</v>
      </c>
      <c r="AX109" s="26">
        <v>0</v>
      </c>
      <c r="AY109" s="26">
        <v>2.1745958875975548E-2</v>
      </c>
      <c r="AZ109" s="26">
        <v>0</v>
      </c>
      <c r="BA109" s="26">
        <v>2.5159764504604238E-2</v>
      </c>
      <c r="BB109" s="26"/>
      <c r="BC109" s="26">
        <v>4.1836627967785797E-2</v>
      </c>
      <c r="BD109" s="26">
        <v>0</v>
      </c>
      <c r="BE109" s="26">
        <v>0</v>
      </c>
      <c r="BF109" s="26">
        <v>0</v>
      </c>
      <c r="BG109" s="26">
        <v>6.7480719794344474E-2</v>
      </c>
      <c r="BH109" s="26">
        <v>1.7372572183037421E-2</v>
      </c>
      <c r="BI109" s="26">
        <v>4.1794371691278906E-2</v>
      </c>
      <c r="BJ109" s="26"/>
      <c r="BK109" s="26">
        <v>0.1102833055582786</v>
      </c>
      <c r="BL109" s="26">
        <v>0</v>
      </c>
      <c r="BM109" s="26">
        <v>0</v>
      </c>
      <c r="BN109" s="26">
        <v>0</v>
      </c>
      <c r="BO109" s="26">
        <v>0</v>
      </c>
      <c r="BP109" s="26">
        <v>0</v>
      </c>
      <c r="BQ109" s="26"/>
      <c r="BR109" s="26">
        <v>0</v>
      </c>
      <c r="BS109" s="26">
        <v>0</v>
      </c>
      <c r="BT109" s="26">
        <v>0</v>
      </c>
      <c r="BU109" s="26">
        <v>0</v>
      </c>
      <c r="BV109" s="26">
        <v>0</v>
      </c>
      <c r="BW109" s="26">
        <v>0</v>
      </c>
      <c r="BX109" s="26"/>
      <c r="BY109" s="26">
        <v>0</v>
      </c>
      <c r="BZ109" s="26">
        <v>0</v>
      </c>
      <c r="CA109" s="26">
        <v>0</v>
      </c>
      <c r="CB109" s="26">
        <v>0</v>
      </c>
      <c r="CC109" s="26">
        <v>0</v>
      </c>
      <c r="CD109" s="26">
        <v>1.4551804423748545E-2</v>
      </c>
      <c r="CE109" s="26"/>
      <c r="CF109" s="26">
        <v>0</v>
      </c>
      <c r="CG109" s="26">
        <v>0</v>
      </c>
      <c r="CH109" s="26">
        <v>0</v>
      </c>
      <c r="CI109" s="26">
        <v>0</v>
      </c>
      <c r="CJ109" s="26">
        <v>2.2010675177461067E-2</v>
      </c>
      <c r="CK109" s="26">
        <v>2.8634150997422926E-2</v>
      </c>
      <c r="CL109" s="1"/>
      <c r="CM109" s="36">
        <f t="shared" si="7"/>
        <v>1.9367988976866406E-2</v>
      </c>
      <c r="CN109" s="36">
        <f t="shared" si="8"/>
        <v>8.0411101641344428E-3</v>
      </c>
      <c r="CO109" s="36">
        <f t="shared" si="9"/>
        <v>0</v>
      </c>
      <c r="CP109" s="36">
        <f t="shared" si="10"/>
        <v>0.1102833055582786</v>
      </c>
      <c r="CQ109" s="36">
        <f t="shared" si="11"/>
        <v>3.7511899700801859E-4</v>
      </c>
      <c r="CR109" s="37">
        <f t="shared" si="12"/>
        <v>75</v>
      </c>
      <c r="CS109" s="46">
        <f t="shared" si="13"/>
        <v>2.2364227298911047E-3</v>
      </c>
    </row>
  </sheetData>
  <autoFilter ref="A7:CL109" xr:uid="{00000000-0009-0000-0000-000005000000}"/>
  <mergeCells count="9">
    <mergeCell ref="CM5:CR5"/>
    <mergeCell ref="A19:A27"/>
    <mergeCell ref="A8:A18"/>
    <mergeCell ref="A103:A107"/>
    <mergeCell ref="A100:A101"/>
    <mergeCell ref="A96:A99"/>
    <mergeCell ref="A79:A95"/>
    <mergeCell ref="A33:A76"/>
    <mergeCell ref="A28:A29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Phyla_Rumen</vt:lpstr>
      <vt:lpstr>Phyla_Duodenum</vt:lpstr>
      <vt:lpstr>Families_Rumen</vt:lpstr>
      <vt:lpstr>Families_Duodenum</vt:lpstr>
      <vt:lpstr>Genera_Rumen</vt:lpstr>
      <vt:lpstr>Genera_Duodenum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</dc:creator>
  <cp:lastModifiedBy>JSeifert</cp:lastModifiedBy>
  <dcterms:created xsi:type="dcterms:W3CDTF">2020-08-28T08:17:46Z</dcterms:created>
  <dcterms:modified xsi:type="dcterms:W3CDTF">2022-07-05T08:34:01Z</dcterms:modified>
</cp:coreProperties>
</file>